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2AAF2535-3575-41C7-AA7C-7A4FE1E35895}" xr6:coauthVersionLast="47" xr6:coauthVersionMax="47" xr10:uidLastSave="{00000000-0000-0000-0000-000000000000}"/>
  <bookViews>
    <workbookView xWindow="-110" yWindow="-110" windowWidth="19420" windowHeight="10420" xr2:uid="{7897C272-2278-4BC7-B00E-3C0775B16910}"/>
  </bookViews>
  <sheets>
    <sheet name="Hoja1" sheetId="1" r:id="rId1"/>
    <sheet name="Hoja2" sheetId="2" r:id="rId2"/>
  </sheets>
  <definedNames>
    <definedName name="_xlnm._FilterDatabase" localSheetId="0" hidden="1">Hoja1!$A$9:$I$144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7" i="1" l="1"/>
  <c r="I138" i="1"/>
  <c r="I10" i="1" l="1"/>
  <c r="I136" i="1"/>
  <c r="I130" i="1"/>
  <c r="I131" i="1"/>
  <c r="I132" i="1"/>
  <c r="I133" i="1"/>
  <c r="I134" i="1"/>
  <c r="I135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2" i="2"/>
  <c r="K12" i="2" s="1"/>
  <c r="F8" i="1" l="1"/>
  <c r="G8" i="1"/>
  <c r="H8" i="1"/>
  <c r="I8" i="1"/>
  <c r="E8" i="1" l="1"/>
  <c r="B7" i="1"/>
</calcChain>
</file>

<file path=xl/sharedStrings.xml><?xml version="1.0" encoding="utf-8"?>
<sst xmlns="http://schemas.openxmlformats.org/spreadsheetml/2006/main" count="275" uniqueCount="161">
  <si>
    <t>ESTADO DE CARTERA - RADICADO</t>
  </si>
  <si>
    <t xml:space="preserve">ESP: </t>
  </si>
  <si>
    <t>CORTE A:</t>
  </si>
  <si>
    <t>CIFRAS EN PESOS</t>
  </si>
  <si>
    <t>FACTURA</t>
  </si>
  <si>
    <t>FECHA FACTURA</t>
  </si>
  <si>
    <t>VIGENCIA</t>
  </si>
  <si>
    <t>FECHA RADICADO</t>
  </si>
  <si>
    <t>VALOR PRESENTADO</t>
  </si>
  <si>
    <t>GLOSA ACEPTADA</t>
  </si>
  <si>
    <t>PAGOS</t>
  </si>
  <si>
    <t>OTROS DCTOS</t>
  </si>
  <si>
    <t>SALDO</t>
  </si>
  <si>
    <t xml:space="preserve">HOSPITAL ISAIAS DUARTE CANCINO </t>
  </si>
  <si>
    <t>NIT: 805.028.530-4</t>
  </si>
  <si>
    <t>COMFENALCO</t>
  </si>
  <si>
    <t>FU10178028</t>
  </si>
  <si>
    <t>FU10192598</t>
  </si>
  <si>
    <t>FU10193937</t>
  </si>
  <si>
    <t>FU10195861</t>
  </si>
  <si>
    <t>FU10197454</t>
  </si>
  <si>
    <t>FU10195591</t>
  </si>
  <si>
    <t>FU10200837</t>
  </si>
  <si>
    <t>FU10200849</t>
  </si>
  <si>
    <t>FU10201657</t>
  </si>
  <si>
    <t>FU10202584</t>
  </si>
  <si>
    <t>FU10202687</t>
  </si>
  <si>
    <t>FU10206523</t>
  </si>
  <si>
    <t>FU10207459</t>
  </si>
  <si>
    <t>FU10212997</t>
  </si>
  <si>
    <t>FU10224436</t>
  </si>
  <si>
    <t>FU10227851</t>
  </si>
  <si>
    <t>FU10227977</t>
  </si>
  <si>
    <t>FU10231215</t>
  </si>
  <si>
    <t>FU10231642</t>
  </si>
  <si>
    <t>FU10231656</t>
  </si>
  <si>
    <t>FU10232093</t>
  </si>
  <si>
    <t>FU10236113</t>
  </si>
  <si>
    <t>FU10235884</t>
  </si>
  <si>
    <t>FU10239973</t>
  </si>
  <si>
    <t>FU10241024</t>
  </si>
  <si>
    <t>FU10241517</t>
  </si>
  <si>
    <t>FU10243052</t>
  </si>
  <si>
    <t>FU10247665</t>
  </si>
  <si>
    <t>FEU1131</t>
  </si>
  <si>
    <t>FEU3771</t>
  </si>
  <si>
    <t>FEU4658</t>
  </si>
  <si>
    <t>FEU5168</t>
  </si>
  <si>
    <t>FEU5191</t>
  </si>
  <si>
    <t>FEH68</t>
  </si>
  <si>
    <t>FEU10175</t>
  </si>
  <si>
    <t>FEU15062</t>
  </si>
  <si>
    <t>FEU15561</t>
  </si>
  <si>
    <t>FEU15967</t>
  </si>
  <si>
    <t>FEU16367</t>
  </si>
  <si>
    <t>UR0003657</t>
  </si>
  <si>
    <t>FH40000417</t>
  </si>
  <si>
    <t>FEU18237</t>
  </si>
  <si>
    <t>FEU17354</t>
  </si>
  <si>
    <t>FEU17433</t>
  </si>
  <si>
    <t>FEU18940</t>
  </si>
  <si>
    <t>FEU27380</t>
  </si>
  <si>
    <t>FEU27531</t>
  </si>
  <si>
    <t>FEU12401</t>
  </si>
  <si>
    <t>FEU33131</t>
  </si>
  <si>
    <t>FEH143</t>
  </si>
  <si>
    <t>FEH144</t>
  </si>
  <si>
    <t>FEH145</t>
  </si>
  <si>
    <t>FEU27499</t>
  </si>
  <si>
    <t>FEU43100</t>
  </si>
  <si>
    <t>FEU45134</t>
  </si>
  <si>
    <t>FEU44905</t>
  </si>
  <si>
    <t>FEU48635</t>
  </si>
  <si>
    <t>FEU48107</t>
  </si>
  <si>
    <t>FEU54595</t>
  </si>
  <si>
    <t>FEU60872</t>
  </si>
  <si>
    <t>FEU58588</t>
  </si>
  <si>
    <t>FEU62934</t>
  </si>
  <si>
    <t>FEU64158</t>
  </si>
  <si>
    <t>FEU64901</t>
  </si>
  <si>
    <t>FEU65079</t>
  </si>
  <si>
    <t>FEU65323</t>
  </si>
  <si>
    <t>FEU77311</t>
  </si>
  <si>
    <t>FEU85514</t>
  </si>
  <si>
    <t>FEU97158</t>
  </si>
  <si>
    <t>FU10043635</t>
  </si>
  <si>
    <t>FU10074708</t>
  </si>
  <si>
    <t>FU10075576</t>
  </si>
  <si>
    <t>FU10084247</t>
  </si>
  <si>
    <t>FU10084757</t>
  </si>
  <si>
    <t>FU10090366</t>
  </si>
  <si>
    <t>FU10092418</t>
  </si>
  <si>
    <t>FU10103549</t>
  </si>
  <si>
    <t>FU10111268</t>
  </si>
  <si>
    <t>FU10111882</t>
  </si>
  <si>
    <t>FU10112426</t>
  </si>
  <si>
    <t>FU10118320</t>
  </si>
  <si>
    <t>FU10118358</t>
  </si>
  <si>
    <t>FU10118439</t>
  </si>
  <si>
    <t>FU10121044</t>
  </si>
  <si>
    <t>FU10121064</t>
  </si>
  <si>
    <t>FU10126766</t>
  </si>
  <si>
    <t>FU10128032</t>
  </si>
  <si>
    <t>FU10129954</t>
  </si>
  <si>
    <t>FU10130497</t>
  </si>
  <si>
    <t>FU10130509</t>
  </si>
  <si>
    <t>FU10131853</t>
  </si>
  <si>
    <t>FU10134649</t>
  </si>
  <si>
    <t>FU10137437</t>
  </si>
  <si>
    <t>FU10138616</t>
  </si>
  <si>
    <t>FU10139422</t>
  </si>
  <si>
    <t>FU10139920</t>
  </si>
  <si>
    <t>FU10141102</t>
  </si>
  <si>
    <t>FU10142739</t>
  </si>
  <si>
    <t>FU10144822</t>
  </si>
  <si>
    <t>FU10144824</t>
  </si>
  <si>
    <t>FU10150261</t>
  </si>
  <si>
    <t>FU10016873</t>
  </si>
  <si>
    <t>FU10017302</t>
  </si>
  <si>
    <t>FU10018813</t>
  </si>
  <si>
    <t>FU10021479</t>
  </si>
  <si>
    <t>FU10024372</t>
  </si>
  <si>
    <t>FU10155115</t>
  </si>
  <si>
    <t>FU10155168</t>
  </si>
  <si>
    <t>FU10156895</t>
  </si>
  <si>
    <t>FU10159018</t>
  </si>
  <si>
    <t>FU10159277</t>
  </si>
  <si>
    <t>FEU100629</t>
  </si>
  <si>
    <t>FEU103780</t>
  </si>
  <si>
    <t>FEU104981</t>
  </si>
  <si>
    <t>FEU91790</t>
  </si>
  <si>
    <t>FU10199519</t>
  </si>
  <si>
    <t>FEU41283</t>
  </si>
  <si>
    <t>FEU77309</t>
  </si>
  <si>
    <t>FEU77310</t>
  </si>
  <si>
    <t>FEU88784</t>
  </si>
  <si>
    <t>FEU95641</t>
  </si>
  <si>
    <t>FEU64154</t>
  </si>
  <si>
    <t>FEU104244</t>
  </si>
  <si>
    <t>FEU106225</t>
  </si>
  <si>
    <t>FEU108387</t>
  </si>
  <si>
    <t>Acep Dev.</t>
  </si>
  <si>
    <t>DOCUMENTOS DE COMPENSACIÓN</t>
  </si>
  <si>
    <t>VALOR PAGADO</t>
  </si>
  <si>
    <t>aplicado y verificado</t>
  </si>
  <si>
    <t>Pago. Deposito- Verificado ok</t>
  </si>
  <si>
    <t>Pago deposito - verificado ok</t>
  </si>
  <si>
    <t>Aplicado pendiente verificar</t>
  </si>
  <si>
    <t>pago deposito -pendiente Verificar</t>
  </si>
  <si>
    <t xml:space="preserve">pago aplicado pendiente verificar </t>
  </si>
  <si>
    <t>FEU110886</t>
  </si>
  <si>
    <t>FEU121372</t>
  </si>
  <si>
    <t>FEU123860</t>
  </si>
  <si>
    <t>FEU126588</t>
  </si>
  <si>
    <t>FEU128499</t>
  </si>
  <si>
    <t>FEU129797</t>
  </si>
  <si>
    <t>FEU143386</t>
  </si>
  <si>
    <t>FEU144856</t>
  </si>
  <si>
    <t>FEU133203</t>
  </si>
  <si>
    <t>FEU135361</t>
  </si>
  <si>
    <t>No radicado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</si>
</sst>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\ #,##0;[Red]\-&quot;$&quot;\ #,##0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&quot;$&quot;* #,##0_-;\-&quot;$&quot;* #,##0_-;_-&quot;$&quot;* &quot;-&quot;??_-;_-@_-"/>
    <numFmt numFmtId="166" formatCode="_-* #,##0_-;\-* #,##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Segoe UI"/>
      <family val="2"/>
    </font>
    <font>
      <b/>
      <sz val="12"/>
      <name val="Segoe UI"/>
      <family val="2"/>
    </font>
    <font>
      <b/>
      <sz val="12"/>
      <color theme="1"/>
      <name val="Segoe UI"/>
      <family val="2"/>
    </font>
    <font>
      <b/>
      <u/>
      <sz val="12"/>
      <name val="Segoe UI"/>
      <family val="2"/>
    </font>
    <font>
      <b/>
      <u val="singleAccounting"/>
      <sz val="12"/>
      <name val="Segoe UI"/>
      <family val="2"/>
    </font>
    <font>
      <b/>
      <sz val="11"/>
      <color rgb="FF000000"/>
      <name val="Segoe UI"/>
      <family val="2"/>
    </font>
    <font>
      <b/>
      <sz val="11"/>
      <color theme="1"/>
      <name val="Segoe UI"/>
      <family val="2"/>
    </font>
    <font>
      <sz val="11"/>
      <color rgb="FF222222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00B0F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/>
    <xf numFmtId="164" fontId="2" fillId="0" borderId="0" xfId="1" applyNumberFormat="1" applyFont="1"/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vertical="center"/>
    </xf>
    <xf numFmtId="165" fontId="4" fillId="0" borderId="0" xfId="1" applyNumberFormat="1" applyFont="1" applyFill="1" applyBorder="1" applyAlignment="1">
      <alignment vertical="center"/>
    </xf>
    <xf numFmtId="164" fontId="2" fillId="0" borderId="0" xfId="1" applyNumberFormat="1" applyFont="1" applyFill="1" applyBorder="1" applyAlignment="1">
      <alignment vertical="center"/>
    </xf>
    <xf numFmtId="164" fontId="2" fillId="0" borderId="0" xfId="1" applyNumberFormat="1" applyFont="1" applyFill="1" applyAlignment="1">
      <alignment vertical="center"/>
    </xf>
    <xf numFmtId="164" fontId="3" fillId="0" borderId="0" xfId="1" applyNumberFormat="1" applyFont="1" applyAlignment="1">
      <alignment vertical="center"/>
    </xf>
    <xf numFmtId="165" fontId="2" fillId="0" borderId="0" xfId="1" applyNumberFormat="1" applyFont="1" applyFill="1" applyBorder="1" applyAlignment="1">
      <alignment vertical="center"/>
    </xf>
    <xf numFmtId="164" fontId="6" fillId="0" borderId="0" xfId="0" applyNumberFormat="1" applyFont="1" applyAlignment="1">
      <alignment horizontal="center" vertical="center"/>
    </xf>
    <xf numFmtId="165" fontId="2" fillId="0" borderId="0" xfId="1" applyNumberFormat="1" applyFont="1" applyFill="1" applyAlignment="1">
      <alignment vertical="center"/>
    </xf>
    <xf numFmtId="0" fontId="0" fillId="0" borderId="1" xfId="0" applyBorder="1"/>
    <xf numFmtId="15" fontId="0" fillId="0" borderId="1" xfId="0" applyNumberFormat="1" applyBorder="1"/>
    <xf numFmtId="164" fontId="3" fillId="0" borderId="0" xfId="0" applyNumberFormat="1" applyFont="1" applyAlignment="1">
      <alignment vertical="center"/>
    </xf>
    <xf numFmtId="14" fontId="5" fillId="0" borderId="0" xfId="0" applyNumberFormat="1" applyFont="1" applyAlignment="1">
      <alignment vertical="center"/>
    </xf>
    <xf numFmtId="0" fontId="7" fillId="2" borderId="2" xfId="0" applyFont="1" applyFill="1" applyBorder="1" applyAlignment="1">
      <alignment horizontal="center" vertical="center" wrapText="1"/>
    </xf>
    <xf numFmtId="164" fontId="7" fillId="2" borderId="2" xfId="1" applyNumberFormat="1" applyFont="1" applyFill="1" applyBorder="1" applyAlignment="1">
      <alignment horizontal="center" vertical="center" wrapText="1"/>
    </xf>
    <xf numFmtId="49" fontId="0" fillId="0" borderId="1" xfId="0" applyNumberFormat="1" applyBorder="1"/>
    <xf numFmtId="14" fontId="0" fillId="0" borderId="1" xfId="0" applyNumberFormat="1" applyBorder="1"/>
    <xf numFmtId="166" fontId="0" fillId="0" borderId="1" xfId="2" applyNumberFormat="1" applyFont="1" applyBorder="1"/>
    <xf numFmtId="164" fontId="8" fillId="0" borderId="1" xfId="1" applyNumberFormat="1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vertical="center" wrapText="1"/>
    </xf>
    <xf numFmtId="0" fontId="10" fillId="4" borderId="4" xfId="0" applyFont="1" applyFill="1" applyBorder="1" applyAlignment="1">
      <alignment vertical="center"/>
    </xf>
    <xf numFmtId="0" fontId="9" fillId="4" borderId="5" xfId="0" applyFont="1" applyFill="1" applyBorder="1" applyAlignment="1">
      <alignment horizontal="right" vertical="center"/>
    </xf>
    <xf numFmtId="3" fontId="11" fillId="4" borderId="6" xfId="0" applyNumberFormat="1" applyFont="1" applyFill="1" applyBorder="1" applyAlignment="1">
      <alignment horizontal="right" vertical="center"/>
    </xf>
    <xf numFmtId="3" fontId="11" fillId="3" borderId="6" xfId="0" applyNumberFormat="1" applyFont="1" applyFill="1" applyBorder="1" applyAlignment="1">
      <alignment horizontal="right" vertical="center"/>
    </xf>
    <xf numFmtId="3" fontId="0" fillId="0" borderId="0" xfId="0" applyNumberFormat="1"/>
    <xf numFmtId="6" fontId="0" fillId="0" borderId="0" xfId="0" applyNumberFormat="1"/>
    <xf numFmtId="3" fontId="11" fillId="5" borderId="6" xfId="0" applyNumberFormat="1" applyFont="1" applyFill="1" applyBorder="1" applyAlignment="1">
      <alignment horizontal="right" vertical="center"/>
    </xf>
    <xf numFmtId="3" fontId="0" fillId="0" borderId="1" xfId="0" applyNumberFormat="1" applyBorder="1"/>
    <xf numFmtId="166" fontId="0" fillId="0" borderId="1" xfId="0" applyNumberFormat="1" applyBorder="1"/>
    <xf numFmtId="166" fontId="0" fillId="0" borderId="0" xfId="0" applyNumberFormat="1"/>
    <xf numFmtId="166" fontId="0" fillId="0" borderId="1" xfId="2" applyNumberFormat="1" applyFont="1" applyFill="1" applyBorder="1"/>
    <xf numFmtId="166" fontId="12" fillId="0" borderId="1" xfId="2" applyNumberFormat="1" applyFont="1" applyFill="1" applyBorder="1"/>
  </cellXfs>
  <cellStyles count="3">
    <cellStyle name="Millares" xfId="2" builtinId="3"/>
    <cellStyle name="Moneda" xfId="1" builtinId="4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486774</xdr:colOff>
      <xdr:row>0</xdr:row>
      <xdr:rowOff>0</xdr:rowOff>
    </xdr:from>
    <xdr:to>
      <xdr:col>3</xdr:col>
      <xdr:colOff>771525</xdr:colOff>
      <xdr:row>6</xdr:row>
      <xdr:rowOff>95250</xdr:rowOff>
    </xdr:to>
    <xdr:pic>
      <xdr:nvPicPr>
        <xdr:cNvPr id="2" name="Imagen 1" descr="Hospital Isaias Duarte Cancino">
          <a:extLst>
            <a:ext uri="{FF2B5EF4-FFF2-40B4-BE49-F238E27FC236}">
              <a16:creationId xmlns:a16="http://schemas.microsoft.com/office/drawing/2014/main" id="{3D6DDC64-5EDE-CE1C-7B6F-94924060FC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9962" y="0"/>
          <a:ext cx="1475376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63B96-99AB-4A8B-BF26-7E13434C1AF8}">
  <sheetPr filterMode="1"/>
  <dimension ref="A1:M144"/>
  <sheetViews>
    <sheetView tabSelected="1" zoomScale="80" zoomScaleNormal="80" workbookViewId="0">
      <pane ySplit="9" topLeftCell="A51" activePane="bottomLeft" state="frozen"/>
      <selection pane="bottomLeft" activeCell="L4" sqref="L4"/>
    </sheetView>
  </sheetViews>
  <sheetFormatPr baseColWidth="10" defaultRowHeight="14.5" x14ac:dyDescent="0.35"/>
  <cols>
    <col min="1" max="1" width="19.81640625" customWidth="1"/>
    <col min="2" max="2" width="19.81640625" bestFit="1" customWidth="1"/>
    <col min="3" max="3" width="17.81640625" customWidth="1"/>
    <col min="4" max="4" width="14.26953125" customWidth="1"/>
    <col min="5" max="5" width="19.7265625" customWidth="1"/>
    <col min="6" max="6" width="14.7265625" customWidth="1"/>
    <col min="7" max="7" width="17.54296875" customWidth="1"/>
    <col min="8" max="8" width="16.453125" customWidth="1"/>
    <col min="9" max="9" width="22.1796875" customWidth="1"/>
    <col min="10" max="10" width="0" hidden="1" customWidth="1"/>
    <col min="12" max="12" width="13.7265625" customWidth="1"/>
  </cols>
  <sheetData>
    <row r="1" spans="1:10" ht="17.5" x14ac:dyDescent="0.45">
      <c r="A1" s="1"/>
      <c r="B1" s="1"/>
      <c r="C1" s="1"/>
      <c r="D1" s="1"/>
      <c r="E1" s="2"/>
      <c r="F1" s="2"/>
      <c r="G1" s="2"/>
      <c r="H1" s="2"/>
      <c r="I1" s="2"/>
    </row>
    <row r="2" spans="1:10" ht="17.5" x14ac:dyDescent="0.45">
      <c r="A2" s="3" t="s">
        <v>13</v>
      </c>
      <c r="B2" s="4"/>
      <c r="C2" s="4"/>
      <c r="D2" s="4"/>
      <c r="E2" s="5"/>
      <c r="F2" s="6"/>
      <c r="G2" s="7"/>
      <c r="H2" s="8"/>
      <c r="I2" s="2"/>
      <c r="J2" s="2"/>
    </row>
    <row r="3" spans="1:10" ht="17.5" x14ac:dyDescent="0.45">
      <c r="A3" s="3" t="s">
        <v>14</v>
      </c>
      <c r="B3" s="4"/>
      <c r="C3" s="4"/>
      <c r="D3" s="4"/>
      <c r="E3" s="5"/>
      <c r="F3" s="6"/>
      <c r="G3" s="7"/>
      <c r="H3" s="8"/>
      <c r="I3" s="2"/>
      <c r="J3" s="2"/>
    </row>
    <row r="4" spans="1:10" ht="17.5" x14ac:dyDescent="0.45">
      <c r="A4" s="3" t="s">
        <v>0</v>
      </c>
      <c r="B4" s="4"/>
      <c r="C4" s="4"/>
      <c r="D4" s="4"/>
      <c r="E4" s="5"/>
      <c r="G4" s="7"/>
      <c r="H4" s="8"/>
      <c r="I4" s="2"/>
      <c r="J4" s="2"/>
    </row>
    <row r="5" spans="1:10" ht="17.5" x14ac:dyDescent="0.45">
      <c r="A5" s="3" t="s">
        <v>1</v>
      </c>
      <c r="B5" s="15" t="s">
        <v>15</v>
      </c>
      <c r="C5" s="15"/>
      <c r="D5" s="15"/>
      <c r="E5" s="6"/>
      <c r="F5" s="7"/>
      <c r="G5" s="8"/>
      <c r="H5" s="2"/>
      <c r="I5" s="2"/>
      <c r="J5" s="1"/>
    </row>
    <row r="6" spans="1:10" ht="17.5" x14ac:dyDescent="0.45">
      <c r="A6" s="3" t="s">
        <v>2</v>
      </c>
      <c r="B6" s="15">
        <v>45626</v>
      </c>
      <c r="C6" s="15"/>
      <c r="D6" s="4"/>
      <c r="E6" s="9"/>
      <c r="F6" s="7"/>
      <c r="G6" s="7"/>
      <c r="H6" s="8"/>
      <c r="I6" s="2"/>
      <c r="J6" s="2"/>
    </row>
    <row r="7" spans="1:10" ht="19" x14ac:dyDescent="0.45">
      <c r="A7" s="3" t="s">
        <v>3</v>
      </c>
      <c r="B7" s="14">
        <f>I8</f>
        <v>0</v>
      </c>
      <c r="C7" s="10"/>
      <c r="D7" s="4"/>
      <c r="E7" s="9"/>
      <c r="F7" s="7"/>
      <c r="G7" s="7"/>
      <c r="H7" s="8"/>
      <c r="I7" s="2"/>
      <c r="J7" s="2"/>
    </row>
    <row r="8" spans="1:10" ht="17.5" x14ac:dyDescent="0.35">
      <c r="A8" s="4"/>
      <c r="B8" s="4"/>
      <c r="C8" s="4"/>
      <c r="D8" s="11"/>
      <c r="E8" s="21">
        <f>+SUBTOTAL(9,E9:E1048576)</f>
        <v>181022354</v>
      </c>
      <c r="F8" s="21">
        <f>+SUBTOTAL(9,F9:F1048576)</f>
        <v>4642148</v>
      </c>
      <c r="G8" s="21">
        <f>+SUBTOTAL(9,G9:G1048576)</f>
        <v>173207620</v>
      </c>
      <c r="H8" s="21">
        <f>+SUBTOTAL(9,H9:H1048576)</f>
        <v>3172586</v>
      </c>
      <c r="I8" s="21">
        <f>+SUBTOTAL(9,I9:I1048576)</f>
        <v>0</v>
      </c>
    </row>
    <row r="9" spans="1:10" ht="33" x14ac:dyDescent="0.35">
      <c r="A9" s="16" t="s">
        <v>4</v>
      </c>
      <c r="B9" s="16" t="s">
        <v>5</v>
      </c>
      <c r="C9" s="16" t="s">
        <v>6</v>
      </c>
      <c r="D9" s="16" t="s">
        <v>7</v>
      </c>
      <c r="E9" s="17" t="s">
        <v>8</v>
      </c>
      <c r="F9" s="17" t="s">
        <v>9</v>
      </c>
      <c r="G9" s="17" t="s">
        <v>10</v>
      </c>
      <c r="H9" s="17" t="s">
        <v>11</v>
      </c>
      <c r="I9" s="17" t="s">
        <v>12</v>
      </c>
    </row>
    <row r="10" spans="1:10" x14ac:dyDescent="0.35">
      <c r="A10" s="12" t="s">
        <v>55</v>
      </c>
      <c r="B10" s="13">
        <v>42887</v>
      </c>
      <c r="C10" s="12">
        <v>2017</v>
      </c>
      <c r="D10" s="12"/>
      <c r="E10" s="20">
        <v>3605373</v>
      </c>
      <c r="F10" s="20"/>
      <c r="G10" s="20">
        <v>3172587</v>
      </c>
      <c r="H10" s="20">
        <v>432786</v>
      </c>
      <c r="I10" s="20">
        <f>E10-F10-G10-H10</f>
        <v>0</v>
      </c>
      <c r="J10" t="s">
        <v>141</v>
      </c>
    </row>
    <row r="11" spans="1:10" x14ac:dyDescent="0.35">
      <c r="A11" s="12" t="s">
        <v>117</v>
      </c>
      <c r="B11" s="13">
        <v>43182</v>
      </c>
      <c r="C11" s="12">
        <v>2018</v>
      </c>
      <c r="D11" s="12"/>
      <c r="E11" s="20">
        <v>181859</v>
      </c>
      <c r="F11" s="20"/>
      <c r="G11" s="20">
        <v>181859</v>
      </c>
      <c r="H11" s="20"/>
      <c r="I11" s="20">
        <f t="shared" ref="I11:I74" si="0">E11-F11-G11-H11</f>
        <v>0</v>
      </c>
    </row>
    <row r="12" spans="1:10" x14ac:dyDescent="0.35">
      <c r="A12" s="12" t="s">
        <v>118</v>
      </c>
      <c r="B12" s="13">
        <v>43185</v>
      </c>
      <c r="C12" s="12">
        <v>2018</v>
      </c>
      <c r="D12" s="12"/>
      <c r="E12" s="20">
        <v>53100</v>
      </c>
      <c r="F12" s="20"/>
      <c r="G12" s="20">
        <v>53100</v>
      </c>
      <c r="H12" s="20"/>
      <c r="I12" s="20">
        <f t="shared" si="0"/>
        <v>0</v>
      </c>
    </row>
    <row r="13" spans="1:10" x14ac:dyDescent="0.35">
      <c r="A13" s="12" t="s">
        <v>119</v>
      </c>
      <c r="B13" s="13">
        <v>43193</v>
      </c>
      <c r="C13" s="12">
        <v>2018</v>
      </c>
      <c r="D13" s="12"/>
      <c r="E13" s="20">
        <v>52900</v>
      </c>
      <c r="F13" s="20"/>
      <c r="G13" s="20">
        <v>52900</v>
      </c>
      <c r="H13" s="20"/>
      <c r="I13" s="20">
        <f t="shared" si="0"/>
        <v>0</v>
      </c>
    </row>
    <row r="14" spans="1:10" x14ac:dyDescent="0.35">
      <c r="A14" s="12" t="s">
        <v>120</v>
      </c>
      <c r="B14" s="13">
        <v>43205</v>
      </c>
      <c r="C14" s="12">
        <v>2018</v>
      </c>
      <c r="D14" s="12"/>
      <c r="E14" s="20">
        <v>481000</v>
      </c>
      <c r="F14" s="20"/>
      <c r="G14" s="20">
        <v>481000</v>
      </c>
      <c r="H14" s="20"/>
      <c r="I14" s="20">
        <f t="shared" si="0"/>
        <v>0</v>
      </c>
    </row>
    <row r="15" spans="1:10" x14ac:dyDescent="0.35">
      <c r="A15" s="12" t="s">
        <v>121</v>
      </c>
      <c r="B15" s="13">
        <v>43216</v>
      </c>
      <c r="C15" s="12">
        <v>2018</v>
      </c>
      <c r="D15" s="12"/>
      <c r="E15" s="20">
        <v>423899</v>
      </c>
      <c r="F15" s="20"/>
      <c r="G15" s="20">
        <v>423899</v>
      </c>
      <c r="H15" s="20"/>
      <c r="I15" s="20">
        <f t="shared" si="0"/>
        <v>0</v>
      </c>
    </row>
    <row r="16" spans="1:10" x14ac:dyDescent="0.35">
      <c r="A16" s="12" t="s">
        <v>85</v>
      </c>
      <c r="B16" s="13">
        <v>43307</v>
      </c>
      <c r="C16" s="12">
        <v>2018</v>
      </c>
      <c r="D16" s="12"/>
      <c r="E16" s="20">
        <v>64300</v>
      </c>
      <c r="F16" s="20"/>
      <c r="G16" s="20">
        <v>64300</v>
      </c>
      <c r="H16" s="20"/>
      <c r="I16" s="20">
        <f t="shared" si="0"/>
        <v>0</v>
      </c>
      <c r="J16" t="s">
        <v>145</v>
      </c>
    </row>
    <row r="17" spans="1:10" x14ac:dyDescent="0.35">
      <c r="A17" s="12" t="s">
        <v>86</v>
      </c>
      <c r="B17" s="13">
        <v>43432</v>
      </c>
      <c r="C17" s="12">
        <v>2018</v>
      </c>
      <c r="D17" s="12"/>
      <c r="E17" s="20">
        <v>206159</v>
      </c>
      <c r="F17" s="20"/>
      <c r="G17" s="20">
        <v>206159</v>
      </c>
      <c r="H17" s="20"/>
      <c r="I17" s="20">
        <f t="shared" si="0"/>
        <v>0</v>
      </c>
      <c r="J17" t="s">
        <v>146</v>
      </c>
    </row>
    <row r="18" spans="1:10" x14ac:dyDescent="0.35">
      <c r="A18" s="12" t="s">
        <v>87</v>
      </c>
      <c r="B18" s="13">
        <v>43433</v>
      </c>
      <c r="C18" s="12">
        <v>2018</v>
      </c>
      <c r="D18" s="12"/>
      <c r="E18" s="20">
        <v>64700</v>
      </c>
      <c r="F18" s="20"/>
      <c r="G18" s="20">
        <v>64700</v>
      </c>
      <c r="H18" s="20"/>
      <c r="I18" s="20">
        <f t="shared" si="0"/>
        <v>0</v>
      </c>
      <c r="J18" t="s">
        <v>146</v>
      </c>
    </row>
    <row r="19" spans="1:10" x14ac:dyDescent="0.35">
      <c r="A19" s="12" t="s">
        <v>88</v>
      </c>
      <c r="B19" s="13">
        <v>43465</v>
      </c>
      <c r="C19" s="12">
        <v>2018</v>
      </c>
      <c r="D19" s="12"/>
      <c r="E19" s="20">
        <v>649877</v>
      </c>
      <c r="F19" s="20"/>
      <c r="G19" s="20">
        <v>649877</v>
      </c>
      <c r="H19" s="20"/>
      <c r="I19" s="20">
        <f t="shared" si="0"/>
        <v>0</v>
      </c>
      <c r="J19" t="s">
        <v>146</v>
      </c>
    </row>
    <row r="20" spans="1:10" x14ac:dyDescent="0.35">
      <c r="A20" s="12" t="s">
        <v>89</v>
      </c>
      <c r="B20" s="13">
        <v>43468</v>
      </c>
      <c r="C20" s="12">
        <v>2019</v>
      </c>
      <c r="D20" s="12"/>
      <c r="E20" s="20">
        <v>200799</v>
      </c>
      <c r="F20" s="20"/>
      <c r="G20" s="20">
        <v>200799</v>
      </c>
      <c r="H20" s="20"/>
      <c r="I20" s="20">
        <f t="shared" si="0"/>
        <v>0</v>
      </c>
      <c r="J20" t="s">
        <v>146</v>
      </c>
    </row>
    <row r="21" spans="1:10" x14ac:dyDescent="0.35">
      <c r="A21" s="12" t="s">
        <v>90</v>
      </c>
      <c r="B21" s="13">
        <v>43489</v>
      </c>
      <c r="C21" s="12">
        <v>2019</v>
      </c>
      <c r="D21" s="12"/>
      <c r="E21" s="20">
        <v>52400</v>
      </c>
      <c r="F21" s="20"/>
      <c r="G21" s="20">
        <v>52400</v>
      </c>
      <c r="H21" s="20"/>
      <c r="I21" s="20">
        <f t="shared" si="0"/>
        <v>0</v>
      </c>
      <c r="J21" t="s">
        <v>146</v>
      </c>
    </row>
    <row r="22" spans="1:10" x14ac:dyDescent="0.35">
      <c r="A22" s="12" t="s">
        <v>91</v>
      </c>
      <c r="B22" s="13">
        <v>43495</v>
      </c>
      <c r="C22" s="12">
        <v>2019</v>
      </c>
      <c r="D22" s="12"/>
      <c r="E22" s="20">
        <v>1075793</v>
      </c>
      <c r="F22" s="20"/>
      <c r="G22" s="20">
        <v>1075793</v>
      </c>
      <c r="H22" s="20"/>
      <c r="I22" s="20">
        <f t="shared" si="0"/>
        <v>0</v>
      </c>
      <c r="J22" t="s">
        <v>146</v>
      </c>
    </row>
    <row r="23" spans="1:10" x14ac:dyDescent="0.35">
      <c r="A23" s="12" t="s">
        <v>92</v>
      </c>
      <c r="B23" s="13">
        <v>43527</v>
      </c>
      <c r="C23" s="12">
        <v>2019</v>
      </c>
      <c r="D23" s="12"/>
      <c r="E23" s="20">
        <v>254714</v>
      </c>
      <c r="F23" s="20"/>
      <c r="G23" s="20">
        <v>254714</v>
      </c>
      <c r="H23" s="20"/>
      <c r="I23" s="20">
        <f t="shared" si="0"/>
        <v>0</v>
      </c>
      <c r="J23" t="s">
        <v>146</v>
      </c>
    </row>
    <row r="24" spans="1:10" x14ac:dyDescent="0.35">
      <c r="A24" s="12" t="s">
        <v>93</v>
      </c>
      <c r="B24" s="13">
        <v>43551</v>
      </c>
      <c r="C24" s="12">
        <v>2019</v>
      </c>
      <c r="D24" s="12"/>
      <c r="E24" s="20">
        <v>52400</v>
      </c>
      <c r="F24" s="20"/>
      <c r="G24" s="20">
        <v>52400</v>
      </c>
      <c r="H24" s="20"/>
      <c r="I24" s="20">
        <f t="shared" si="0"/>
        <v>0</v>
      </c>
      <c r="J24" t="s">
        <v>146</v>
      </c>
    </row>
    <row r="25" spans="1:10" x14ac:dyDescent="0.35">
      <c r="A25" s="12" t="s">
        <v>94</v>
      </c>
      <c r="B25" s="13">
        <v>43553</v>
      </c>
      <c r="C25" s="12">
        <v>2019</v>
      </c>
      <c r="D25" s="12"/>
      <c r="E25" s="20">
        <v>248949</v>
      </c>
      <c r="F25" s="20"/>
      <c r="G25" s="20">
        <v>248949</v>
      </c>
      <c r="H25" s="20"/>
      <c r="I25" s="20">
        <f t="shared" si="0"/>
        <v>0</v>
      </c>
      <c r="J25" t="s">
        <v>146</v>
      </c>
    </row>
    <row r="26" spans="1:10" x14ac:dyDescent="0.35">
      <c r="A26" s="12" t="s">
        <v>95</v>
      </c>
      <c r="B26" s="13">
        <v>43556</v>
      </c>
      <c r="C26" s="12">
        <v>2019</v>
      </c>
      <c r="D26" s="12"/>
      <c r="E26" s="20">
        <v>506456</v>
      </c>
      <c r="F26" s="20"/>
      <c r="G26" s="20">
        <v>506456</v>
      </c>
      <c r="H26" s="20"/>
      <c r="I26" s="20">
        <f t="shared" si="0"/>
        <v>0</v>
      </c>
      <c r="J26" t="s">
        <v>146</v>
      </c>
    </row>
    <row r="27" spans="1:10" x14ac:dyDescent="0.35">
      <c r="A27" s="12" t="s">
        <v>96</v>
      </c>
      <c r="B27" s="13">
        <v>43572</v>
      </c>
      <c r="C27" s="12">
        <v>2019</v>
      </c>
      <c r="D27" s="12"/>
      <c r="E27" s="20">
        <v>73300</v>
      </c>
      <c r="F27" s="20"/>
      <c r="G27" s="20">
        <v>73300</v>
      </c>
      <c r="H27" s="20"/>
      <c r="I27" s="20">
        <f t="shared" si="0"/>
        <v>0</v>
      </c>
      <c r="J27" t="s">
        <v>146</v>
      </c>
    </row>
    <row r="28" spans="1:10" x14ac:dyDescent="0.35">
      <c r="A28" s="12" t="s">
        <v>97</v>
      </c>
      <c r="B28" s="13">
        <v>43573</v>
      </c>
      <c r="C28" s="12">
        <v>2019</v>
      </c>
      <c r="D28" s="12"/>
      <c r="E28" s="20">
        <v>102100</v>
      </c>
      <c r="F28" s="20"/>
      <c r="G28" s="20">
        <v>102100</v>
      </c>
      <c r="H28" s="20"/>
      <c r="I28" s="20">
        <f t="shared" si="0"/>
        <v>0</v>
      </c>
      <c r="J28" t="s">
        <v>146</v>
      </c>
    </row>
    <row r="29" spans="1:10" x14ac:dyDescent="0.35">
      <c r="A29" s="12" t="s">
        <v>98</v>
      </c>
      <c r="B29" s="13">
        <v>43576</v>
      </c>
      <c r="C29" s="12">
        <v>2019</v>
      </c>
      <c r="D29" s="12"/>
      <c r="E29" s="20">
        <v>165314</v>
      </c>
      <c r="F29" s="20"/>
      <c r="G29" s="20">
        <v>165314</v>
      </c>
      <c r="H29" s="20"/>
      <c r="I29" s="20">
        <f t="shared" si="0"/>
        <v>0</v>
      </c>
      <c r="J29" t="s">
        <v>146</v>
      </c>
    </row>
    <row r="30" spans="1:10" x14ac:dyDescent="0.35">
      <c r="A30" s="12" t="s">
        <v>99</v>
      </c>
      <c r="B30" s="13">
        <v>43583</v>
      </c>
      <c r="C30" s="12">
        <v>2019</v>
      </c>
      <c r="D30" s="12"/>
      <c r="E30" s="20">
        <v>450309</v>
      </c>
      <c r="F30" s="20"/>
      <c r="G30" s="20">
        <v>450309</v>
      </c>
      <c r="H30" s="20"/>
      <c r="I30" s="20">
        <f t="shared" si="0"/>
        <v>0</v>
      </c>
      <c r="J30" t="s">
        <v>146</v>
      </c>
    </row>
    <row r="31" spans="1:10" x14ac:dyDescent="0.35">
      <c r="A31" s="12" t="s">
        <v>100</v>
      </c>
      <c r="B31" s="13">
        <v>43583</v>
      </c>
      <c r="C31" s="12">
        <v>2019</v>
      </c>
      <c r="D31" s="12"/>
      <c r="E31" s="20">
        <v>1107603</v>
      </c>
      <c r="F31" s="20"/>
      <c r="G31" s="20">
        <v>1107603</v>
      </c>
      <c r="H31" s="20"/>
      <c r="I31" s="20">
        <f t="shared" si="0"/>
        <v>0</v>
      </c>
      <c r="J31" t="s">
        <v>146</v>
      </c>
    </row>
    <row r="32" spans="1:10" x14ac:dyDescent="0.35">
      <c r="A32" s="12" t="s">
        <v>101</v>
      </c>
      <c r="B32" s="13">
        <v>43600</v>
      </c>
      <c r="C32" s="12">
        <v>2019</v>
      </c>
      <c r="D32" s="12"/>
      <c r="E32" s="20">
        <v>674818</v>
      </c>
      <c r="F32" s="20"/>
      <c r="G32" s="20">
        <v>674818</v>
      </c>
      <c r="H32" s="20"/>
      <c r="I32" s="20">
        <f t="shared" si="0"/>
        <v>0</v>
      </c>
      <c r="J32" t="s">
        <v>146</v>
      </c>
    </row>
    <row r="33" spans="1:10" x14ac:dyDescent="0.35">
      <c r="A33" s="12" t="s">
        <v>102</v>
      </c>
      <c r="B33" s="13">
        <v>43603</v>
      </c>
      <c r="C33" s="12">
        <v>2019</v>
      </c>
      <c r="D33" s="12"/>
      <c r="E33" s="20">
        <v>63200</v>
      </c>
      <c r="F33" s="20"/>
      <c r="G33" s="20">
        <v>63200</v>
      </c>
      <c r="H33" s="20"/>
      <c r="I33" s="20">
        <f t="shared" si="0"/>
        <v>0</v>
      </c>
      <c r="J33" t="s">
        <v>146</v>
      </c>
    </row>
    <row r="34" spans="1:10" x14ac:dyDescent="0.35">
      <c r="A34" s="12" t="s">
        <v>103</v>
      </c>
      <c r="B34" s="13">
        <v>43608</v>
      </c>
      <c r="C34" s="12">
        <v>2019</v>
      </c>
      <c r="D34" s="12"/>
      <c r="E34" s="20">
        <v>52400</v>
      </c>
      <c r="F34" s="20"/>
      <c r="G34" s="20">
        <v>52400</v>
      </c>
      <c r="H34" s="20"/>
      <c r="I34" s="20">
        <f t="shared" si="0"/>
        <v>0</v>
      </c>
      <c r="J34" t="s">
        <v>146</v>
      </c>
    </row>
    <row r="35" spans="1:10" x14ac:dyDescent="0.35">
      <c r="A35" s="12" t="s">
        <v>104</v>
      </c>
      <c r="B35" s="13">
        <v>43610</v>
      </c>
      <c r="C35" s="12">
        <v>2019</v>
      </c>
      <c r="D35" s="12"/>
      <c r="E35" s="20">
        <v>581075</v>
      </c>
      <c r="F35" s="20"/>
      <c r="G35" s="20">
        <v>581075</v>
      </c>
      <c r="H35" s="20"/>
      <c r="I35" s="20">
        <f t="shared" si="0"/>
        <v>0</v>
      </c>
      <c r="J35" t="s">
        <v>146</v>
      </c>
    </row>
    <row r="36" spans="1:10" x14ac:dyDescent="0.35">
      <c r="A36" s="12" t="s">
        <v>105</v>
      </c>
      <c r="B36" s="13">
        <v>43611</v>
      </c>
      <c r="C36" s="12">
        <v>2019</v>
      </c>
      <c r="D36" s="12"/>
      <c r="E36" s="20">
        <v>61300</v>
      </c>
      <c r="F36" s="20"/>
      <c r="G36" s="20">
        <v>61300</v>
      </c>
      <c r="H36" s="20"/>
      <c r="I36" s="20">
        <f t="shared" si="0"/>
        <v>0</v>
      </c>
      <c r="J36" t="s">
        <v>146</v>
      </c>
    </row>
    <row r="37" spans="1:10" x14ac:dyDescent="0.35">
      <c r="A37" s="12" t="s">
        <v>106</v>
      </c>
      <c r="B37" s="13">
        <v>43614</v>
      </c>
      <c r="C37" s="12">
        <v>2019</v>
      </c>
      <c r="D37" s="12"/>
      <c r="E37" s="20">
        <v>114345</v>
      </c>
      <c r="F37" s="20"/>
      <c r="G37" s="20">
        <v>114345</v>
      </c>
      <c r="H37" s="20"/>
      <c r="I37" s="20">
        <f t="shared" si="0"/>
        <v>0</v>
      </c>
      <c r="J37" t="s">
        <v>146</v>
      </c>
    </row>
    <row r="38" spans="1:10" x14ac:dyDescent="0.35">
      <c r="A38" s="12" t="s">
        <v>107</v>
      </c>
      <c r="B38" s="13">
        <v>43624</v>
      </c>
      <c r="C38" s="12">
        <v>2019</v>
      </c>
      <c r="D38" s="12"/>
      <c r="E38" s="20">
        <v>131543</v>
      </c>
      <c r="F38" s="20"/>
      <c r="G38" s="20">
        <v>131543</v>
      </c>
      <c r="H38" s="20"/>
      <c r="I38" s="20">
        <f t="shared" si="0"/>
        <v>0</v>
      </c>
      <c r="J38" t="s">
        <v>146</v>
      </c>
    </row>
    <row r="39" spans="1:10" x14ac:dyDescent="0.35">
      <c r="A39" s="12" t="s">
        <v>108</v>
      </c>
      <c r="B39" s="13">
        <v>43631</v>
      </c>
      <c r="C39" s="12">
        <v>2019</v>
      </c>
      <c r="D39" s="12"/>
      <c r="E39" s="20">
        <v>460388</v>
      </c>
      <c r="F39" s="20"/>
      <c r="G39" s="20">
        <v>460388</v>
      </c>
      <c r="H39" s="20"/>
      <c r="I39" s="20">
        <f t="shared" si="0"/>
        <v>0</v>
      </c>
      <c r="J39" t="s">
        <v>146</v>
      </c>
    </row>
    <row r="40" spans="1:10" x14ac:dyDescent="0.35">
      <c r="A40" s="12" t="s">
        <v>109</v>
      </c>
      <c r="B40" s="13">
        <v>43635</v>
      </c>
      <c r="C40" s="12">
        <v>2019</v>
      </c>
      <c r="D40" s="12"/>
      <c r="E40" s="20">
        <v>165700</v>
      </c>
      <c r="F40" s="20"/>
      <c r="G40" s="20">
        <v>165700</v>
      </c>
      <c r="H40" s="20"/>
      <c r="I40" s="20">
        <f t="shared" si="0"/>
        <v>0</v>
      </c>
      <c r="J40" t="s">
        <v>146</v>
      </c>
    </row>
    <row r="41" spans="1:10" x14ac:dyDescent="0.35">
      <c r="A41" s="12" t="s">
        <v>110</v>
      </c>
      <c r="B41" s="13">
        <v>43636</v>
      </c>
      <c r="C41" s="12">
        <v>2019</v>
      </c>
      <c r="D41" s="12"/>
      <c r="E41" s="20">
        <v>105700</v>
      </c>
      <c r="F41" s="20"/>
      <c r="G41" s="20">
        <v>105700</v>
      </c>
      <c r="H41" s="20"/>
      <c r="I41" s="20">
        <f t="shared" si="0"/>
        <v>0</v>
      </c>
      <c r="J41" t="s">
        <v>146</v>
      </c>
    </row>
    <row r="42" spans="1:10" x14ac:dyDescent="0.35">
      <c r="A42" s="12" t="s">
        <v>111</v>
      </c>
      <c r="B42" s="13">
        <v>43638</v>
      </c>
      <c r="C42" s="12">
        <v>2019</v>
      </c>
      <c r="D42" s="12"/>
      <c r="E42" s="20">
        <v>68359</v>
      </c>
      <c r="F42" s="20"/>
      <c r="G42" s="20">
        <v>68359</v>
      </c>
      <c r="H42" s="20"/>
      <c r="I42" s="20">
        <f t="shared" si="0"/>
        <v>0</v>
      </c>
      <c r="J42" t="s">
        <v>146</v>
      </c>
    </row>
    <row r="43" spans="1:10" x14ac:dyDescent="0.35">
      <c r="A43" s="12" t="s">
        <v>112</v>
      </c>
      <c r="B43" s="13">
        <v>43642</v>
      </c>
      <c r="C43" s="12">
        <v>2019</v>
      </c>
      <c r="D43" s="12"/>
      <c r="E43" s="20">
        <v>558618</v>
      </c>
      <c r="F43" s="20"/>
      <c r="G43" s="20">
        <v>558618</v>
      </c>
      <c r="H43" s="20"/>
      <c r="I43" s="20">
        <f t="shared" si="0"/>
        <v>0</v>
      </c>
      <c r="J43" t="s">
        <v>146</v>
      </c>
    </row>
    <row r="44" spans="1:10" x14ac:dyDescent="0.35">
      <c r="A44" s="12" t="s">
        <v>113</v>
      </c>
      <c r="B44" s="13">
        <v>43648</v>
      </c>
      <c r="C44" s="12">
        <v>2019</v>
      </c>
      <c r="D44" s="12"/>
      <c r="E44" s="20">
        <v>64402</v>
      </c>
      <c r="F44" s="20"/>
      <c r="G44" s="20">
        <v>64402</v>
      </c>
      <c r="H44" s="20"/>
      <c r="I44" s="20">
        <f t="shared" si="0"/>
        <v>0</v>
      </c>
      <c r="J44" t="s">
        <v>146</v>
      </c>
    </row>
    <row r="45" spans="1:10" x14ac:dyDescent="0.35">
      <c r="A45" s="12" t="s">
        <v>114</v>
      </c>
      <c r="B45" s="13">
        <v>43654</v>
      </c>
      <c r="C45" s="12">
        <v>2019</v>
      </c>
      <c r="D45" s="12"/>
      <c r="E45" s="20">
        <v>380934</v>
      </c>
      <c r="F45" s="20"/>
      <c r="G45" s="20">
        <v>380934</v>
      </c>
      <c r="H45" s="20"/>
      <c r="I45" s="20">
        <f t="shared" si="0"/>
        <v>0</v>
      </c>
      <c r="J45" t="s">
        <v>146</v>
      </c>
    </row>
    <row r="46" spans="1:10" x14ac:dyDescent="0.35">
      <c r="A46" s="12" t="s">
        <v>115</v>
      </c>
      <c r="B46" s="13">
        <v>43654</v>
      </c>
      <c r="C46" s="12">
        <v>2019</v>
      </c>
      <c r="D46" s="12"/>
      <c r="E46" s="20">
        <v>61300</v>
      </c>
      <c r="F46" s="20"/>
      <c r="G46" s="20">
        <v>61300</v>
      </c>
      <c r="H46" s="20"/>
      <c r="I46" s="20">
        <f t="shared" si="0"/>
        <v>0</v>
      </c>
      <c r="J46" t="s">
        <v>146</v>
      </c>
    </row>
    <row r="47" spans="1:10" x14ac:dyDescent="0.35">
      <c r="A47" s="12" t="s">
        <v>116</v>
      </c>
      <c r="B47" s="13">
        <v>43668</v>
      </c>
      <c r="C47" s="12">
        <v>2019</v>
      </c>
      <c r="D47" s="12"/>
      <c r="E47" s="20">
        <v>304009</v>
      </c>
      <c r="F47" s="20"/>
      <c r="G47" s="20">
        <v>304009</v>
      </c>
      <c r="H47" s="20"/>
      <c r="I47" s="20">
        <f t="shared" si="0"/>
        <v>0</v>
      </c>
      <c r="J47" t="s">
        <v>146</v>
      </c>
    </row>
    <row r="48" spans="1:10" x14ac:dyDescent="0.35">
      <c r="A48" s="12" t="s">
        <v>122</v>
      </c>
      <c r="B48" s="13">
        <v>43680</v>
      </c>
      <c r="C48" s="12">
        <v>2019</v>
      </c>
      <c r="D48" s="12"/>
      <c r="E48" s="20">
        <v>51300</v>
      </c>
      <c r="F48" s="20"/>
      <c r="G48" s="20">
        <v>51300</v>
      </c>
      <c r="H48" s="20"/>
      <c r="I48" s="20">
        <f t="shared" si="0"/>
        <v>0</v>
      </c>
      <c r="J48" t="s">
        <v>146</v>
      </c>
    </row>
    <row r="49" spans="1:10" x14ac:dyDescent="0.35">
      <c r="A49" s="12" t="s">
        <v>123</v>
      </c>
      <c r="B49" s="13">
        <v>43681</v>
      </c>
      <c r="C49" s="12">
        <v>2019</v>
      </c>
      <c r="D49" s="12"/>
      <c r="E49" s="20">
        <v>285902</v>
      </c>
      <c r="F49" s="20"/>
      <c r="G49" s="20">
        <v>285902</v>
      </c>
      <c r="H49" s="20"/>
      <c r="I49" s="20">
        <f t="shared" si="0"/>
        <v>0</v>
      </c>
      <c r="J49" t="s">
        <v>146</v>
      </c>
    </row>
    <row r="50" spans="1:10" x14ac:dyDescent="0.35">
      <c r="A50" s="12" t="s">
        <v>124</v>
      </c>
      <c r="B50" s="13">
        <v>43686</v>
      </c>
      <c r="C50" s="12">
        <v>2019</v>
      </c>
      <c r="D50" s="12"/>
      <c r="E50" s="20">
        <v>120914</v>
      </c>
      <c r="F50" s="20"/>
      <c r="G50" s="20">
        <v>120914</v>
      </c>
      <c r="H50" s="20"/>
      <c r="I50" s="20">
        <f t="shared" si="0"/>
        <v>0</v>
      </c>
      <c r="J50" t="s">
        <v>146</v>
      </c>
    </row>
    <row r="51" spans="1:10" x14ac:dyDescent="0.35">
      <c r="A51" s="12" t="s">
        <v>125</v>
      </c>
      <c r="B51" s="13">
        <v>43694</v>
      </c>
      <c r="C51" s="12">
        <v>2019</v>
      </c>
      <c r="D51" s="12"/>
      <c r="E51" s="20">
        <v>349176</v>
      </c>
      <c r="F51" s="20"/>
      <c r="G51" s="20">
        <v>349176</v>
      </c>
      <c r="H51" s="20"/>
      <c r="I51" s="20">
        <f t="shared" si="0"/>
        <v>0</v>
      </c>
      <c r="J51" t="s">
        <v>146</v>
      </c>
    </row>
    <row r="52" spans="1:10" x14ac:dyDescent="0.35">
      <c r="A52" s="12" t="s">
        <v>126</v>
      </c>
      <c r="B52" s="13">
        <v>43695</v>
      </c>
      <c r="C52" s="12">
        <v>2019</v>
      </c>
      <c r="D52" s="12"/>
      <c r="E52" s="20">
        <v>82059</v>
      </c>
      <c r="F52" s="20"/>
      <c r="G52" s="20">
        <v>82059</v>
      </c>
      <c r="H52" s="20"/>
      <c r="I52" s="20">
        <f t="shared" si="0"/>
        <v>0</v>
      </c>
      <c r="J52" t="s">
        <v>146</v>
      </c>
    </row>
    <row r="53" spans="1:10" x14ac:dyDescent="0.35">
      <c r="A53" s="12" t="s">
        <v>16</v>
      </c>
      <c r="B53" s="13">
        <v>43750</v>
      </c>
      <c r="C53" s="12">
        <v>2019</v>
      </c>
      <c r="D53" s="12"/>
      <c r="E53" s="20">
        <v>283036</v>
      </c>
      <c r="F53" s="20"/>
      <c r="G53" s="20">
        <v>283036</v>
      </c>
      <c r="H53" s="20"/>
      <c r="I53" s="20">
        <f t="shared" si="0"/>
        <v>0</v>
      </c>
      <c r="J53" t="s">
        <v>146</v>
      </c>
    </row>
    <row r="54" spans="1:10" x14ac:dyDescent="0.35">
      <c r="A54" s="12" t="s">
        <v>17</v>
      </c>
      <c r="B54" s="13">
        <v>43796</v>
      </c>
      <c r="C54" s="12">
        <v>2019</v>
      </c>
      <c r="D54" s="12"/>
      <c r="E54" s="20">
        <v>110800</v>
      </c>
      <c r="F54" s="20"/>
      <c r="G54" s="20">
        <v>110800</v>
      </c>
      <c r="H54" s="20"/>
      <c r="I54" s="20">
        <f t="shared" si="0"/>
        <v>0</v>
      </c>
      <c r="J54" t="s">
        <v>146</v>
      </c>
    </row>
    <row r="55" spans="1:10" x14ac:dyDescent="0.35">
      <c r="A55" s="12" t="s">
        <v>18</v>
      </c>
      <c r="B55" s="13">
        <v>43800</v>
      </c>
      <c r="C55" s="12">
        <v>2019</v>
      </c>
      <c r="D55" s="12"/>
      <c r="E55" s="20">
        <v>217547</v>
      </c>
      <c r="F55" s="20"/>
      <c r="G55" s="20">
        <v>217547</v>
      </c>
      <c r="H55" s="20"/>
      <c r="I55" s="20">
        <f t="shared" si="0"/>
        <v>0</v>
      </c>
      <c r="J55" t="s">
        <v>146</v>
      </c>
    </row>
    <row r="56" spans="1:10" x14ac:dyDescent="0.35">
      <c r="A56" s="12" t="s">
        <v>21</v>
      </c>
      <c r="B56" s="13">
        <v>43804</v>
      </c>
      <c r="C56" s="12">
        <v>2019</v>
      </c>
      <c r="D56" s="12"/>
      <c r="E56" s="20">
        <v>55050</v>
      </c>
      <c r="F56" s="20"/>
      <c r="G56" s="20">
        <v>55050</v>
      </c>
      <c r="H56" s="20"/>
      <c r="I56" s="20">
        <f t="shared" si="0"/>
        <v>0</v>
      </c>
      <c r="J56" t="s">
        <v>146</v>
      </c>
    </row>
    <row r="57" spans="1:10" x14ac:dyDescent="0.35">
      <c r="A57" s="12" t="s">
        <v>19</v>
      </c>
      <c r="B57" s="13">
        <v>43805</v>
      </c>
      <c r="C57" s="12">
        <v>2019</v>
      </c>
      <c r="D57" s="12"/>
      <c r="E57" s="20">
        <v>763195</v>
      </c>
      <c r="F57" s="20"/>
      <c r="G57" s="20">
        <v>763195</v>
      </c>
      <c r="H57" s="20"/>
      <c r="I57" s="20">
        <f t="shared" si="0"/>
        <v>0</v>
      </c>
      <c r="J57" t="s">
        <v>146</v>
      </c>
    </row>
    <row r="58" spans="1:10" x14ac:dyDescent="0.35">
      <c r="A58" s="12" t="s">
        <v>20</v>
      </c>
      <c r="B58" s="13">
        <v>43811</v>
      </c>
      <c r="C58" s="12">
        <v>2019</v>
      </c>
      <c r="D58" s="12"/>
      <c r="E58" s="20">
        <v>766500</v>
      </c>
      <c r="F58" s="20"/>
      <c r="G58" s="20">
        <v>766500</v>
      </c>
      <c r="H58" s="20"/>
      <c r="I58" s="20">
        <f t="shared" si="0"/>
        <v>0</v>
      </c>
      <c r="J58" t="s">
        <v>146</v>
      </c>
    </row>
    <row r="59" spans="1:10" x14ac:dyDescent="0.35">
      <c r="A59" s="12" t="s">
        <v>131</v>
      </c>
      <c r="B59" s="13">
        <v>43816</v>
      </c>
      <c r="C59" s="12">
        <v>2019</v>
      </c>
      <c r="D59" s="12"/>
      <c r="E59" s="20">
        <v>70012</v>
      </c>
      <c r="F59" s="20"/>
      <c r="G59" s="20"/>
      <c r="H59" s="20">
        <v>70012</v>
      </c>
      <c r="I59" s="20">
        <f t="shared" si="0"/>
        <v>0</v>
      </c>
      <c r="J59" t="s">
        <v>141</v>
      </c>
    </row>
    <row r="60" spans="1:10" x14ac:dyDescent="0.35">
      <c r="A60" s="12" t="s">
        <v>22</v>
      </c>
      <c r="B60" s="13">
        <v>43819</v>
      </c>
      <c r="C60" s="12">
        <v>2019</v>
      </c>
      <c r="D60" s="12"/>
      <c r="E60" s="20">
        <v>81129</v>
      </c>
      <c r="F60" s="20"/>
      <c r="G60" s="20">
        <v>81129</v>
      </c>
      <c r="H60" s="20"/>
      <c r="I60" s="20">
        <f t="shared" si="0"/>
        <v>0</v>
      </c>
      <c r="J60" t="s">
        <v>146</v>
      </c>
    </row>
    <row r="61" spans="1:10" x14ac:dyDescent="0.35">
      <c r="A61" s="12" t="s">
        <v>23</v>
      </c>
      <c r="B61" s="13">
        <v>43819</v>
      </c>
      <c r="C61" s="12">
        <v>2019</v>
      </c>
      <c r="D61" s="12"/>
      <c r="E61" s="20">
        <v>578490</v>
      </c>
      <c r="F61" s="20"/>
      <c r="G61" s="20">
        <v>578490</v>
      </c>
      <c r="H61" s="20"/>
      <c r="I61" s="20">
        <f t="shared" si="0"/>
        <v>0</v>
      </c>
      <c r="J61" t="s">
        <v>146</v>
      </c>
    </row>
    <row r="62" spans="1:10" x14ac:dyDescent="0.35">
      <c r="A62" s="12" t="s">
        <v>24</v>
      </c>
      <c r="B62" s="13">
        <v>43823</v>
      </c>
      <c r="C62" s="12">
        <v>2019</v>
      </c>
      <c r="D62" s="12"/>
      <c r="E62" s="20">
        <v>373529</v>
      </c>
      <c r="F62" s="20"/>
      <c r="G62" s="20">
        <v>373529</v>
      </c>
      <c r="H62" s="20"/>
      <c r="I62" s="20">
        <f t="shared" si="0"/>
        <v>0</v>
      </c>
      <c r="J62" t="s">
        <v>146</v>
      </c>
    </row>
    <row r="63" spans="1:10" x14ac:dyDescent="0.35">
      <c r="A63" s="12" t="s">
        <v>25</v>
      </c>
      <c r="B63" s="13">
        <v>43829</v>
      </c>
      <c r="C63" s="12">
        <v>2019</v>
      </c>
      <c r="D63" s="12"/>
      <c r="E63" s="20">
        <v>276787</v>
      </c>
      <c r="F63" s="20"/>
      <c r="G63" s="20">
        <v>276787</v>
      </c>
      <c r="H63" s="20"/>
      <c r="I63" s="20">
        <f t="shared" si="0"/>
        <v>0</v>
      </c>
      <c r="J63" t="s">
        <v>146</v>
      </c>
    </row>
    <row r="64" spans="1:10" x14ac:dyDescent="0.35">
      <c r="A64" s="12" t="s">
        <v>26</v>
      </c>
      <c r="B64" s="13">
        <v>43830</v>
      </c>
      <c r="C64" s="12">
        <v>2019</v>
      </c>
      <c r="D64" s="12"/>
      <c r="E64" s="20">
        <v>183759</v>
      </c>
      <c r="F64" s="20"/>
      <c r="G64" s="20">
        <v>183759</v>
      </c>
      <c r="H64" s="20"/>
      <c r="I64" s="20">
        <f t="shared" si="0"/>
        <v>0</v>
      </c>
      <c r="J64" t="s">
        <v>146</v>
      </c>
    </row>
    <row r="65" spans="1:10" x14ac:dyDescent="0.35">
      <c r="A65" s="12" t="s">
        <v>27</v>
      </c>
      <c r="B65" s="13">
        <v>43849</v>
      </c>
      <c r="C65" s="12">
        <v>2020</v>
      </c>
      <c r="D65" s="12"/>
      <c r="E65" s="20">
        <v>243605</v>
      </c>
      <c r="F65" s="20"/>
      <c r="G65" s="20">
        <v>243605</v>
      </c>
      <c r="H65" s="20"/>
      <c r="I65" s="20">
        <f t="shared" si="0"/>
        <v>0</v>
      </c>
      <c r="J65" t="s">
        <v>146</v>
      </c>
    </row>
    <row r="66" spans="1:10" x14ac:dyDescent="0.35">
      <c r="A66" s="12" t="s">
        <v>28</v>
      </c>
      <c r="B66" s="13">
        <v>43852</v>
      </c>
      <c r="C66" s="12">
        <v>2020</v>
      </c>
      <c r="D66" s="12"/>
      <c r="E66" s="20">
        <v>75444</v>
      </c>
      <c r="F66" s="20"/>
      <c r="G66" s="20">
        <v>75444</v>
      </c>
      <c r="H66" s="20"/>
      <c r="I66" s="20">
        <f t="shared" si="0"/>
        <v>0</v>
      </c>
      <c r="J66" t="s">
        <v>146</v>
      </c>
    </row>
    <row r="67" spans="1:10" x14ac:dyDescent="0.35">
      <c r="A67" s="12" t="s">
        <v>29</v>
      </c>
      <c r="B67" s="13">
        <v>43868</v>
      </c>
      <c r="C67" s="12">
        <v>2020</v>
      </c>
      <c r="D67" s="12"/>
      <c r="E67" s="20">
        <v>100870</v>
      </c>
      <c r="F67" s="20"/>
      <c r="G67" s="20">
        <v>100870</v>
      </c>
      <c r="H67" s="20"/>
      <c r="I67" s="20">
        <f t="shared" si="0"/>
        <v>0</v>
      </c>
      <c r="J67" t="s">
        <v>146</v>
      </c>
    </row>
    <row r="68" spans="1:10" x14ac:dyDescent="0.35">
      <c r="A68" s="12" t="s">
        <v>30</v>
      </c>
      <c r="B68" s="13">
        <v>43902</v>
      </c>
      <c r="C68" s="12">
        <v>2020</v>
      </c>
      <c r="D68" s="12"/>
      <c r="E68" s="20">
        <v>355007</v>
      </c>
      <c r="F68" s="20"/>
      <c r="G68" s="20">
        <v>355007</v>
      </c>
      <c r="H68" s="20"/>
      <c r="I68" s="20">
        <f t="shared" si="0"/>
        <v>0</v>
      </c>
      <c r="J68" t="s">
        <v>146</v>
      </c>
    </row>
    <row r="69" spans="1:10" x14ac:dyDescent="0.35">
      <c r="A69" s="12" t="s">
        <v>31</v>
      </c>
      <c r="B69" s="13">
        <v>43935</v>
      </c>
      <c r="C69" s="12">
        <v>2020</v>
      </c>
      <c r="D69" s="12"/>
      <c r="E69" s="20">
        <v>57600</v>
      </c>
      <c r="F69" s="20"/>
      <c r="G69" s="20">
        <v>57600</v>
      </c>
      <c r="H69" s="20"/>
      <c r="I69" s="20">
        <f t="shared" si="0"/>
        <v>0</v>
      </c>
      <c r="J69" t="s">
        <v>146</v>
      </c>
    </row>
    <row r="70" spans="1:10" x14ac:dyDescent="0.35">
      <c r="A70" s="12" t="s">
        <v>32</v>
      </c>
      <c r="B70" s="13">
        <v>43937</v>
      </c>
      <c r="C70" s="12">
        <v>2020</v>
      </c>
      <c r="D70" s="12"/>
      <c r="E70" s="20">
        <v>218079</v>
      </c>
      <c r="F70" s="20"/>
      <c r="G70" s="20">
        <v>218079</v>
      </c>
      <c r="H70" s="20"/>
      <c r="I70" s="20">
        <f t="shared" si="0"/>
        <v>0</v>
      </c>
      <c r="J70" t="s">
        <v>146</v>
      </c>
    </row>
    <row r="71" spans="1:10" x14ac:dyDescent="0.35">
      <c r="A71" s="12" t="s">
        <v>33</v>
      </c>
      <c r="B71" s="13">
        <v>43973</v>
      </c>
      <c r="C71" s="12">
        <v>2020</v>
      </c>
      <c r="D71" s="12"/>
      <c r="E71" s="20">
        <v>58700</v>
      </c>
      <c r="F71" s="20"/>
      <c r="G71" s="20">
        <v>58700</v>
      </c>
      <c r="H71" s="20"/>
      <c r="I71" s="20">
        <f t="shared" si="0"/>
        <v>0</v>
      </c>
      <c r="J71" t="s">
        <v>146</v>
      </c>
    </row>
    <row r="72" spans="1:10" x14ac:dyDescent="0.35">
      <c r="A72" s="12" t="s">
        <v>34</v>
      </c>
      <c r="B72" s="13">
        <v>43978</v>
      </c>
      <c r="C72" s="12">
        <v>2020</v>
      </c>
      <c r="D72" s="12"/>
      <c r="E72" s="20">
        <v>572246</v>
      </c>
      <c r="F72" s="20"/>
      <c r="G72" s="20">
        <v>572246</v>
      </c>
      <c r="H72" s="20"/>
      <c r="I72" s="20">
        <f t="shared" si="0"/>
        <v>0</v>
      </c>
      <c r="J72" t="s">
        <v>146</v>
      </c>
    </row>
    <row r="73" spans="1:10" x14ac:dyDescent="0.35">
      <c r="A73" s="12" t="s">
        <v>35</v>
      </c>
      <c r="B73" s="13">
        <v>43978</v>
      </c>
      <c r="C73" s="12">
        <v>2020</v>
      </c>
      <c r="D73" s="12"/>
      <c r="E73" s="20">
        <v>114750</v>
      </c>
      <c r="F73" s="20"/>
      <c r="G73" s="20">
        <v>114750</v>
      </c>
      <c r="H73" s="20"/>
      <c r="I73" s="20">
        <f t="shared" si="0"/>
        <v>0</v>
      </c>
      <c r="J73" t="s">
        <v>149</v>
      </c>
    </row>
    <row r="74" spans="1:10" x14ac:dyDescent="0.35">
      <c r="A74" s="12" t="s">
        <v>36</v>
      </c>
      <c r="B74" s="13">
        <v>43980</v>
      </c>
      <c r="C74" s="12">
        <v>2020</v>
      </c>
      <c r="D74" s="12"/>
      <c r="E74" s="20">
        <v>802962</v>
      </c>
      <c r="F74" s="20"/>
      <c r="G74" s="20">
        <v>802962</v>
      </c>
      <c r="H74" s="20"/>
      <c r="I74" s="20">
        <f t="shared" si="0"/>
        <v>0</v>
      </c>
      <c r="J74" t="s">
        <v>146</v>
      </c>
    </row>
    <row r="75" spans="1:10" x14ac:dyDescent="0.35">
      <c r="A75" s="12" t="s">
        <v>38</v>
      </c>
      <c r="B75" s="13">
        <v>44008</v>
      </c>
      <c r="C75" s="12">
        <v>2020</v>
      </c>
      <c r="D75" s="12"/>
      <c r="E75" s="20">
        <v>137917</v>
      </c>
      <c r="F75" s="20"/>
      <c r="G75" s="20">
        <v>137917</v>
      </c>
      <c r="H75" s="20"/>
      <c r="I75" s="20">
        <f t="shared" ref="I75:I134" si="1">E75-F75-G75-H75</f>
        <v>0</v>
      </c>
      <c r="J75" t="s">
        <v>146</v>
      </c>
    </row>
    <row r="76" spans="1:10" x14ac:dyDescent="0.35">
      <c r="A76" s="12" t="s">
        <v>37</v>
      </c>
      <c r="B76" s="13">
        <v>44009</v>
      </c>
      <c r="C76" s="12">
        <v>2020</v>
      </c>
      <c r="D76" s="12"/>
      <c r="E76" s="20">
        <v>817240</v>
      </c>
      <c r="F76" s="20"/>
      <c r="G76" s="20">
        <v>817240</v>
      </c>
      <c r="H76" s="20"/>
      <c r="I76" s="20">
        <f t="shared" si="1"/>
        <v>0</v>
      </c>
      <c r="J76" t="s">
        <v>146</v>
      </c>
    </row>
    <row r="77" spans="1:10" x14ac:dyDescent="0.35">
      <c r="A77" s="12" t="s">
        <v>39</v>
      </c>
      <c r="B77" s="13">
        <v>44036</v>
      </c>
      <c r="C77" s="12">
        <v>2020</v>
      </c>
      <c r="D77" s="12"/>
      <c r="E77" s="20">
        <v>337600</v>
      </c>
      <c r="F77" s="20"/>
      <c r="G77" s="20">
        <v>337600</v>
      </c>
      <c r="H77" s="20"/>
      <c r="I77" s="20">
        <f t="shared" si="1"/>
        <v>0</v>
      </c>
      <c r="J77" t="s">
        <v>146</v>
      </c>
    </row>
    <row r="78" spans="1:10" x14ac:dyDescent="0.35">
      <c r="A78" s="12" t="s">
        <v>40</v>
      </c>
      <c r="B78" s="13">
        <v>44041</v>
      </c>
      <c r="C78" s="12">
        <v>2020</v>
      </c>
      <c r="D78" s="12"/>
      <c r="E78" s="20">
        <v>411523</v>
      </c>
      <c r="F78" s="20"/>
      <c r="G78" s="20">
        <v>411523</v>
      </c>
      <c r="H78" s="20"/>
      <c r="I78" s="20">
        <f t="shared" si="1"/>
        <v>0</v>
      </c>
      <c r="J78" t="s">
        <v>146</v>
      </c>
    </row>
    <row r="79" spans="1:10" x14ac:dyDescent="0.35">
      <c r="A79" s="12" t="s">
        <v>41</v>
      </c>
      <c r="B79" s="13">
        <v>44043</v>
      </c>
      <c r="C79" s="12">
        <v>2020</v>
      </c>
      <c r="D79" s="12"/>
      <c r="E79" s="20">
        <v>107430</v>
      </c>
      <c r="F79" s="20"/>
      <c r="G79" s="20">
        <v>107430</v>
      </c>
      <c r="H79" s="20"/>
      <c r="I79" s="20">
        <f t="shared" si="1"/>
        <v>0</v>
      </c>
      <c r="J79" t="s">
        <v>146</v>
      </c>
    </row>
    <row r="80" spans="1:10" x14ac:dyDescent="0.35">
      <c r="A80" s="12" t="s">
        <v>42</v>
      </c>
      <c r="B80" s="13">
        <v>44054</v>
      </c>
      <c r="C80" s="12">
        <v>2020</v>
      </c>
      <c r="D80" s="12"/>
      <c r="E80" s="20">
        <v>1694308</v>
      </c>
      <c r="F80" s="20"/>
      <c r="G80" s="20">
        <v>1694308</v>
      </c>
      <c r="H80" s="20"/>
      <c r="I80" s="20">
        <f t="shared" si="1"/>
        <v>0</v>
      </c>
      <c r="J80" t="s">
        <v>148</v>
      </c>
    </row>
    <row r="81" spans="1:13" x14ac:dyDescent="0.35">
      <c r="A81" s="12" t="s">
        <v>43</v>
      </c>
      <c r="B81" s="13">
        <v>44080</v>
      </c>
      <c r="C81" s="12">
        <v>2020</v>
      </c>
      <c r="D81" s="12"/>
      <c r="E81" s="20">
        <v>109100</v>
      </c>
      <c r="F81" s="20"/>
      <c r="G81" s="20">
        <v>109100</v>
      </c>
      <c r="H81" s="20"/>
      <c r="I81" s="20">
        <f t="shared" si="1"/>
        <v>0</v>
      </c>
      <c r="J81" t="s">
        <v>148</v>
      </c>
    </row>
    <row r="82" spans="1:13" x14ac:dyDescent="0.35">
      <c r="A82" s="12" t="s">
        <v>56</v>
      </c>
      <c r="B82" s="13">
        <v>44098</v>
      </c>
      <c r="C82" s="12">
        <v>2020</v>
      </c>
      <c r="D82" s="12"/>
      <c r="E82" s="20">
        <v>107110245</v>
      </c>
      <c r="F82" s="20">
        <v>3915938</v>
      </c>
      <c r="G82" s="20">
        <v>103194307</v>
      </c>
      <c r="H82" s="20"/>
      <c r="I82" s="20">
        <f t="shared" si="1"/>
        <v>0</v>
      </c>
      <c r="J82" t="s">
        <v>148</v>
      </c>
    </row>
    <row r="83" spans="1:13" x14ac:dyDescent="0.35">
      <c r="A83" s="12" t="s">
        <v>44</v>
      </c>
      <c r="B83" s="13">
        <v>44113</v>
      </c>
      <c r="C83" s="12">
        <v>2020</v>
      </c>
      <c r="D83" s="12"/>
      <c r="E83" s="20">
        <v>690982</v>
      </c>
      <c r="F83" s="20"/>
      <c r="G83" s="20">
        <v>690982</v>
      </c>
      <c r="H83" s="20"/>
      <c r="I83" s="20">
        <f t="shared" si="1"/>
        <v>0</v>
      </c>
      <c r="J83" t="s">
        <v>148</v>
      </c>
    </row>
    <row r="84" spans="1:13" x14ac:dyDescent="0.35">
      <c r="A84" s="12" t="s">
        <v>45</v>
      </c>
      <c r="B84" s="13">
        <v>44127</v>
      </c>
      <c r="C84" s="12">
        <v>2020</v>
      </c>
      <c r="D84" s="12"/>
      <c r="E84" s="20">
        <v>436339</v>
      </c>
      <c r="F84" s="20"/>
      <c r="G84" s="20">
        <v>436339</v>
      </c>
      <c r="H84" s="20"/>
      <c r="I84" s="20">
        <f t="shared" si="1"/>
        <v>0</v>
      </c>
      <c r="J84" t="s">
        <v>148</v>
      </c>
    </row>
    <row r="85" spans="1:13" x14ac:dyDescent="0.35">
      <c r="A85" s="12" t="s">
        <v>46</v>
      </c>
      <c r="B85" s="13">
        <v>44133</v>
      </c>
      <c r="C85" s="12">
        <v>2020</v>
      </c>
      <c r="D85" s="12"/>
      <c r="E85" s="20">
        <v>1494489</v>
      </c>
      <c r="F85" s="20"/>
      <c r="G85" s="20">
        <v>1494489</v>
      </c>
      <c r="H85" s="20"/>
      <c r="I85" s="20">
        <f t="shared" si="1"/>
        <v>0</v>
      </c>
      <c r="J85" t="s">
        <v>148</v>
      </c>
    </row>
    <row r="86" spans="1:13" x14ac:dyDescent="0.35">
      <c r="A86" s="12" t="s">
        <v>47</v>
      </c>
      <c r="B86" s="13">
        <v>44135</v>
      </c>
      <c r="C86" s="12">
        <v>2020</v>
      </c>
      <c r="D86" s="12"/>
      <c r="E86" s="20">
        <v>681726</v>
      </c>
      <c r="F86" s="20"/>
      <c r="G86" s="20">
        <v>681726</v>
      </c>
      <c r="H86" s="20"/>
      <c r="I86" s="20">
        <f t="shared" si="1"/>
        <v>0</v>
      </c>
      <c r="J86" t="s">
        <v>148</v>
      </c>
    </row>
    <row r="87" spans="1:13" hidden="1" x14ac:dyDescent="0.35">
      <c r="A87" s="12" t="s">
        <v>48</v>
      </c>
      <c r="B87" s="13">
        <v>44135</v>
      </c>
      <c r="C87" s="12">
        <v>2020</v>
      </c>
      <c r="D87" s="12"/>
      <c r="E87" s="20">
        <v>1766105</v>
      </c>
      <c r="F87" s="20"/>
      <c r="G87" s="20">
        <v>1563002</v>
      </c>
      <c r="H87" s="20"/>
      <c r="I87" s="20">
        <f t="shared" si="1"/>
        <v>203103</v>
      </c>
      <c r="J87" t="s">
        <v>141</v>
      </c>
    </row>
    <row r="88" spans="1:13" x14ac:dyDescent="0.35">
      <c r="A88" s="12" t="s">
        <v>49</v>
      </c>
      <c r="B88" s="13">
        <v>44153</v>
      </c>
      <c r="C88" s="12">
        <v>2020</v>
      </c>
      <c r="D88" s="12"/>
      <c r="E88" s="20">
        <v>851600</v>
      </c>
      <c r="F88" s="20"/>
      <c r="G88" s="20"/>
      <c r="H88" s="20">
        <v>851600</v>
      </c>
      <c r="I88" s="20">
        <f t="shared" si="1"/>
        <v>0</v>
      </c>
      <c r="J88" t="s">
        <v>141</v>
      </c>
    </row>
    <row r="89" spans="1:13" x14ac:dyDescent="0.35">
      <c r="A89" s="12" t="s">
        <v>50</v>
      </c>
      <c r="B89" s="13">
        <v>44172</v>
      </c>
      <c r="C89" s="12">
        <v>2020</v>
      </c>
      <c r="D89" s="12"/>
      <c r="E89" s="20">
        <v>507704</v>
      </c>
      <c r="F89" s="20"/>
      <c r="G89" s="20">
        <v>507704</v>
      </c>
      <c r="H89" s="20"/>
      <c r="I89" s="20">
        <f t="shared" si="1"/>
        <v>0</v>
      </c>
      <c r="J89" t="s">
        <v>141</v>
      </c>
    </row>
    <row r="90" spans="1:13" x14ac:dyDescent="0.35">
      <c r="A90" s="12" t="s">
        <v>65</v>
      </c>
      <c r="B90" s="13">
        <v>44180</v>
      </c>
      <c r="C90" s="12">
        <v>2020</v>
      </c>
      <c r="D90" s="12"/>
      <c r="E90" s="20">
        <v>23889798</v>
      </c>
      <c r="F90" s="20">
        <v>284816</v>
      </c>
      <c r="G90" s="20">
        <v>23604982</v>
      </c>
      <c r="H90" s="20"/>
      <c r="I90" s="20">
        <f t="shared" si="1"/>
        <v>0</v>
      </c>
      <c r="J90" t="s">
        <v>149</v>
      </c>
    </row>
    <row r="91" spans="1:13" x14ac:dyDescent="0.35">
      <c r="A91" s="12" t="s">
        <v>66</v>
      </c>
      <c r="B91" s="13">
        <v>44180</v>
      </c>
      <c r="C91" s="12">
        <v>2020</v>
      </c>
      <c r="D91" s="12"/>
      <c r="E91" s="20">
        <v>456300</v>
      </c>
      <c r="F91" s="20"/>
      <c r="G91" s="20"/>
      <c r="H91" s="20">
        <v>456300</v>
      </c>
      <c r="I91" s="20">
        <f t="shared" si="1"/>
        <v>0</v>
      </c>
      <c r="J91" t="s">
        <v>141</v>
      </c>
    </row>
    <row r="92" spans="1:13" x14ac:dyDescent="0.35">
      <c r="A92" s="12" t="s">
        <v>67</v>
      </c>
      <c r="B92" s="13">
        <v>44180</v>
      </c>
      <c r="C92" s="12">
        <v>2020</v>
      </c>
      <c r="D92" s="12"/>
      <c r="E92" s="20">
        <v>1361888</v>
      </c>
      <c r="F92" s="20"/>
      <c r="G92" s="20"/>
      <c r="H92" s="20">
        <v>1361888</v>
      </c>
      <c r="I92" s="20">
        <f t="shared" si="1"/>
        <v>0</v>
      </c>
      <c r="J92" t="s">
        <v>141</v>
      </c>
    </row>
    <row r="93" spans="1:13" hidden="1" x14ac:dyDescent="0.35">
      <c r="A93" s="12" t="s">
        <v>63</v>
      </c>
      <c r="B93" s="13">
        <v>44187</v>
      </c>
      <c r="C93" s="12">
        <v>2020</v>
      </c>
      <c r="D93" s="12"/>
      <c r="E93" s="20">
        <v>6131140</v>
      </c>
      <c r="F93" s="20">
        <v>611600</v>
      </c>
      <c r="G93" s="20">
        <v>5267611</v>
      </c>
      <c r="H93" s="20"/>
      <c r="I93" s="20">
        <f t="shared" si="1"/>
        <v>251929</v>
      </c>
      <c r="J93" t="s">
        <v>149</v>
      </c>
      <c r="L93" s="33"/>
      <c r="M93" s="32"/>
    </row>
    <row r="94" spans="1:13" x14ac:dyDescent="0.35">
      <c r="A94" s="12" t="s">
        <v>51</v>
      </c>
      <c r="B94" s="13">
        <v>44216</v>
      </c>
      <c r="C94" s="12">
        <v>2021</v>
      </c>
      <c r="D94" s="12"/>
      <c r="E94" s="20">
        <v>245018</v>
      </c>
      <c r="F94" s="20"/>
      <c r="G94" s="20">
        <v>245018</v>
      </c>
      <c r="H94" s="20"/>
      <c r="I94" s="20">
        <f t="shared" si="1"/>
        <v>0</v>
      </c>
      <c r="J94" t="s">
        <v>148</v>
      </c>
    </row>
    <row r="95" spans="1:13" x14ac:dyDescent="0.35">
      <c r="A95" s="12" t="s">
        <v>52</v>
      </c>
      <c r="B95" s="13">
        <v>44219</v>
      </c>
      <c r="C95" s="12">
        <v>2021</v>
      </c>
      <c r="D95" s="12"/>
      <c r="E95" s="20">
        <v>386737</v>
      </c>
      <c r="F95" s="20"/>
      <c r="G95" s="20">
        <v>386737</v>
      </c>
      <c r="H95" s="20"/>
      <c r="I95" s="20">
        <f t="shared" si="1"/>
        <v>0</v>
      </c>
      <c r="J95" t="s">
        <v>148</v>
      </c>
    </row>
    <row r="96" spans="1:13" x14ac:dyDescent="0.35">
      <c r="A96" s="12" t="s">
        <v>53</v>
      </c>
      <c r="B96" s="13">
        <v>44223</v>
      </c>
      <c r="C96" s="12">
        <v>2021</v>
      </c>
      <c r="D96" s="12"/>
      <c r="E96" s="20">
        <v>358465</v>
      </c>
      <c r="F96" s="20"/>
      <c r="G96" s="20">
        <v>358465</v>
      </c>
      <c r="H96" s="20"/>
      <c r="I96" s="20">
        <f t="shared" si="1"/>
        <v>0</v>
      </c>
      <c r="J96" t="s">
        <v>148</v>
      </c>
    </row>
    <row r="97" spans="1:10" x14ac:dyDescent="0.35">
      <c r="A97" s="12" t="s">
        <v>54</v>
      </c>
      <c r="B97" s="13">
        <v>44226</v>
      </c>
      <c r="C97" s="12">
        <v>2021</v>
      </c>
      <c r="D97" s="12"/>
      <c r="E97" s="20">
        <v>301570</v>
      </c>
      <c r="F97" s="20"/>
      <c r="G97" s="20">
        <v>301570</v>
      </c>
      <c r="H97" s="20"/>
      <c r="I97" s="20">
        <f t="shared" si="1"/>
        <v>0</v>
      </c>
      <c r="J97" t="s">
        <v>148</v>
      </c>
    </row>
    <row r="98" spans="1:10" x14ac:dyDescent="0.35">
      <c r="A98" s="12" t="s">
        <v>58</v>
      </c>
      <c r="B98" s="13">
        <v>44235</v>
      </c>
      <c r="C98" s="12">
        <v>2021</v>
      </c>
      <c r="D98" s="12"/>
      <c r="E98" s="20">
        <v>5525771</v>
      </c>
      <c r="F98" s="20">
        <v>441394</v>
      </c>
      <c r="G98" s="20">
        <v>5084377</v>
      </c>
      <c r="H98" s="20"/>
      <c r="I98" s="20">
        <f t="shared" si="1"/>
        <v>0</v>
      </c>
      <c r="J98" t="s">
        <v>148</v>
      </c>
    </row>
    <row r="99" spans="1:10" x14ac:dyDescent="0.35">
      <c r="A99" s="12" t="s">
        <v>59</v>
      </c>
      <c r="B99" s="13">
        <v>44236</v>
      </c>
      <c r="C99" s="12">
        <v>2021</v>
      </c>
      <c r="D99" s="12"/>
      <c r="E99" s="20">
        <v>208298</v>
      </c>
      <c r="F99" s="20"/>
      <c r="G99" s="20">
        <v>208298</v>
      </c>
      <c r="H99" s="20"/>
      <c r="I99" s="20">
        <f t="shared" si="1"/>
        <v>0</v>
      </c>
      <c r="J99" t="s">
        <v>149</v>
      </c>
    </row>
    <row r="100" spans="1:10" x14ac:dyDescent="0.35">
      <c r="A100" s="12" t="s">
        <v>57</v>
      </c>
      <c r="B100" s="13">
        <v>44242</v>
      </c>
      <c r="C100" s="12">
        <v>2021</v>
      </c>
      <c r="D100" s="12"/>
      <c r="E100" s="20">
        <v>1304072</v>
      </c>
      <c r="F100" s="20"/>
      <c r="G100" s="20">
        <v>1304072</v>
      </c>
      <c r="H100" s="20"/>
      <c r="I100" s="20">
        <f t="shared" si="1"/>
        <v>0</v>
      </c>
      <c r="J100" t="s">
        <v>148</v>
      </c>
    </row>
    <row r="101" spans="1:10" x14ac:dyDescent="0.35">
      <c r="A101" s="12" t="s">
        <v>60</v>
      </c>
      <c r="B101" s="13">
        <v>44248</v>
      </c>
      <c r="C101" s="12">
        <v>2021</v>
      </c>
      <c r="D101" s="12"/>
      <c r="E101" s="20">
        <v>515789</v>
      </c>
      <c r="F101" s="20"/>
      <c r="G101" s="20">
        <v>515789</v>
      </c>
      <c r="H101" s="20"/>
      <c r="I101" s="20">
        <f t="shared" si="1"/>
        <v>0</v>
      </c>
      <c r="J101" t="s">
        <v>149</v>
      </c>
    </row>
    <row r="102" spans="1:10" x14ac:dyDescent="0.35">
      <c r="A102" s="12" t="s">
        <v>61</v>
      </c>
      <c r="B102" s="13">
        <v>44324</v>
      </c>
      <c r="C102" s="12">
        <v>2021</v>
      </c>
      <c r="D102" s="12"/>
      <c r="E102" s="20">
        <v>177397</v>
      </c>
      <c r="F102" s="20"/>
      <c r="G102" s="20">
        <v>177397</v>
      </c>
      <c r="H102" s="20"/>
      <c r="I102" s="20">
        <f t="shared" si="1"/>
        <v>0</v>
      </c>
      <c r="J102" t="s">
        <v>149</v>
      </c>
    </row>
    <row r="103" spans="1:10" x14ac:dyDescent="0.35">
      <c r="A103" s="12" t="s">
        <v>62</v>
      </c>
      <c r="B103" s="13">
        <v>44328</v>
      </c>
      <c r="C103" s="12">
        <v>2021</v>
      </c>
      <c r="D103" s="12"/>
      <c r="E103" s="20">
        <v>117902</v>
      </c>
      <c r="F103" s="20"/>
      <c r="G103" s="20">
        <v>117902</v>
      </c>
      <c r="H103" s="20"/>
      <c r="I103" s="20">
        <f t="shared" si="1"/>
        <v>0</v>
      </c>
      <c r="J103" t="s">
        <v>149</v>
      </c>
    </row>
    <row r="104" spans="1:10" x14ac:dyDescent="0.35">
      <c r="A104" s="12" t="s">
        <v>68</v>
      </c>
      <c r="B104" s="13">
        <v>44328</v>
      </c>
      <c r="C104" s="12">
        <v>2021</v>
      </c>
      <c r="D104" s="12"/>
      <c r="E104" s="20">
        <v>111986</v>
      </c>
      <c r="F104" s="20"/>
      <c r="G104" s="20">
        <v>111986</v>
      </c>
      <c r="H104" s="20"/>
      <c r="I104" s="20">
        <f t="shared" si="1"/>
        <v>0</v>
      </c>
      <c r="J104" t="s">
        <v>149</v>
      </c>
    </row>
    <row r="105" spans="1:10" x14ac:dyDescent="0.35">
      <c r="A105" s="12" t="s">
        <v>64</v>
      </c>
      <c r="B105" s="13">
        <v>44381</v>
      </c>
      <c r="C105" s="12">
        <v>2021</v>
      </c>
      <c r="D105" s="12"/>
      <c r="E105" s="20">
        <v>507957</v>
      </c>
      <c r="F105" s="20"/>
      <c r="G105" s="20">
        <v>507957</v>
      </c>
      <c r="H105" s="20"/>
      <c r="I105" s="20">
        <f t="shared" si="1"/>
        <v>0</v>
      </c>
      <c r="J105" t="s">
        <v>149</v>
      </c>
    </row>
    <row r="106" spans="1:10" x14ac:dyDescent="0.35">
      <c r="A106" s="12" t="s">
        <v>132</v>
      </c>
      <c r="B106" s="13">
        <v>44444</v>
      </c>
      <c r="C106" s="12">
        <v>2021</v>
      </c>
      <c r="D106" s="12"/>
      <c r="E106" s="20">
        <v>409313</v>
      </c>
      <c r="F106" s="20"/>
      <c r="G106" s="20">
        <v>409313</v>
      </c>
      <c r="H106" s="20"/>
      <c r="I106" s="20">
        <f t="shared" si="1"/>
        <v>0</v>
      </c>
      <c r="J106" t="s">
        <v>149</v>
      </c>
    </row>
    <row r="107" spans="1:10" x14ac:dyDescent="0.35">
      <c r="A107" s="12" t="s">
        <v>69</v>
      </c>
      <c r="B107" s="13">
        <v>44455</v>
      </c>
      <c r="C107" s="12">
        <v>2021</v>
      </c>
      <c r="D107" s="12"/>
      <c r="E107" s="20">
        <v>327244</v>
      </c>
      <c r="F107" s="20"/>
      <c r="G107" s="20">
        <v>327244</v>
      </c>
      <c r="H107" s="20"/>
      <c r="I107" s="20">
        <f t="shared" si="1"/>
        <v>0</v>
      </c>
      <c r="J107" t="s">
        <v>149</v>
      </c>
    </row>
    <row r="108" spans="1:10" x14ac:dyDescent="0.35">
      <c r="A108" s="12" t="s">
        <v>71</v>
      </c>
      <c r="B108" s="13">
        <v>44464</v>
      </c>
      <c r="C108" s="12">
        <v>2021</v>
      </c>
      <c r="D108" s="12"/>
      <c r="E108" s="20">
        <v>1190146</v>
      </c>
      <c r="F108" s="20"/>
      <c r="G108" s="20">
        <v>1190146</v>
      </c>
      <c r="H108" s="20"/>
      <c r="I108" s="20">
        <f t="shared" si="1"/>
        <v>0</v>
      </c>
      <c r="J108" t="s">
        <v>149</v>
      </c>
    </row>
    <row r="109" spans="1:10" x14ac:dyDescent="0.35">
      <c r="A109" s="12" t="s">
        <v>70</v>
      </c>
      <c r="B109" s="13">
        <v>44466</v>
      </c>
      <c r="C109" s="12">
        <v>2021</v>
      </c>
      <c r="D109" s="12"/>
      <c r="E109" s="20">
        <v>167044</v>
      </c>
      <c r="F109" s="20"/>
      <c r="G109" s="20">
        <v>167044</v>
      </c>
      <c r="H109" s="20"/>
      <c r="I109" s="20">
        <f t="shared" si="1"/>
        <v>0</v>
      </c>
      <c r="J109" t="s">
        <v>149</v>
      </c>
    </row>
    <row r="110" spans="1:10" x14ac:dyDescent="0.35">
      <c r="A110" s="12" t="s">
        <v>73</v>
      </c>
      <c r="B110" s="13">
        <v>44488</v>
      </c>
      <c r="C110" s="12">
        <v>2021</v>
      </c>
      <c r="D110" s="12"/>
      <c r="E110" s="20">
        <v>345793</v>
      </c>
      <c r="F110" s="20"/>
      <c r="G110" s="20">
        <v>345793</v>
      </c>
      <c r="H110" s="20"/>
      <c r="I110" s="20">
        <f t="shared" si="1"/>
        <v>0</v>
      </c>
      <c r="J110" t="s">
        <v>149</v>
      </c>
    </row>
    <row r="111" spans="1:10" x14ac:dyDescent="0.35">
      <c r="A111" s="12" t="s">
        <v>72</v>
      </c>
      <c r="B111" s="13">
        <v>44490</v>
      </c>
      <c r="C111" s="12">
        <v>2021</v>
      </c>
      <c r="D111" s="12"/>
      <c r="E111" s="20">
        <v>131396</v>
      </c>
      <c r="F111" s="20"/>
      <c r="G111" s="20">
        <v>131396</v>
      </c>
      <c r="H111" s="20"/>
      <c r="I111" s="20">
        <f t="shared" si="1"/>
        <v>0</v>
      </c>
      <c r="J111" t="s">
        <v>149</v>
      </c>
    </row>
    <row r="112" spans="1:10" x14ac:dyDescent="0.35">
      <c r="A112" s="12" t="s">
        <v>74</v>
      </c>
      <c r="B112" s="13">
        <v>44531</v>
      </c>
      <c r="C112" s="12">
        <v>2021</v>
      </c>
      <c r="D112" s="12"/>
      <c r="E112" s="20">
        <v>162303</v>
      </c>
      <c r="F112" s="20"/>
      <c r="G112" s="20">
        <v>162303</v>
      </c>
      <c r="H112" s="20"/>
      <c r="I112" s="20">
        <f t="shared" si="1"/>
        <v>0</v>
      </c>
      <c r="J112" t="s">
        <v>149</v>
      </c>
    </row>
    <row r="113" spans="1:12" x14ac:dyDescent="0.35">
      <c r="A113" s="12" t="s">
        <v>76</v>
      </c>
      <c r="B113" s="13">
        <v>44560</v>
      </c>
      <c r="C113" s="12">
        <v>2021</v>
      </c>
      <c r="D113" s="12"/>
      <c r="E113" s="20">
        <v>222942</v>
      </c>
      <c r="F113" s="20"/>
      <c r="G113" s="20">
        <v>222942</v>
      </c>
      <c r="H113" s="20"/>
      <c r="I113" s="20">
        <f t="shared" si="1"/>
        <v>0</v>
      </c>
      <c r="J113" t="s">
        <v>149</v>
      </c>
    </row>
    <row r="114" spans="1:12" x14ac:dyDescent="0.35">
      <c r="A114" s="12" t="s">
        <v>75</v>
      </c>
      <c r="B114" s="13">
        <v>44581</v>
      </c>
      <c r="C114" s="12">
        <v>2022</v>
      </c>
      <c r="D114" s="12"/>
      <c r="E114" s="20">
        <v>696522</v>
      </c>
      <c r="F114" s="20"/>
      <c r="G114" s="20">
        <v>696522</v>
      </c>
      <c r="H114" s="20"/>
      <c r="I114" s="20">
        <f t="shared" si="1"/>
        <v>0</v>
      </c>
      <c r="J114" t="s">
        <v>149</v>
      </c>
    </row>
    <row r="115" spans="1:12" x14ac:dyDescent="0.35">
      <c r="A115" s="12" t="s">
        <v>77</v>
      </c>
      <c r="B115" s="13">
        <v>44598</v>
      </c>
      <c r="C115" s="12">
        <v>2022</v>
      </c>
      <c r="D115" s="12"/>
      <c r="E115" s="20">
        <v>88489</v>
      </c>
      <c r="F115" s="20"/>
      <c r="G115" s="20">
        <v>88489</v>
      </c>
      <c r="H115" s="20"/>
      <c r="I115" s="20">
        <f t="shared" si="1"/>
        <v>0</v>
      </c>
      <c r="J115" t="s">
        <v>149</v>
      </c>
    </row>
    <row r="116" spans="1:12" x14ac:dyDescent="0.35">
      <c r="A116" s="12" t="s">
        <v>78</v>
      </c>
      <c r="B116" s="13">
        <v>44606</v>
      </c>
      <c r="C116" s="12">
        <v>2022</v>
      </c>
      <c r="D116" s="12"/>
      <c r="E116" s="20">
        <v>158081</v>
      </c>
      <c r="F116" s="20"/>
      <c r="G116" s="20">
        <v>158081</v>
      </c>
      <c r="H116" s="20"/>
      <c r="I116" s="20">
        <f t="shared" si="1"/>
        <v>0</v>
      </c>
      <c r="J116" t="s">
        <v>149</v>
      </c>
    </row>
    <row r="117" spans="1:12" x14ac:dyDescent="0.35">
      <c r="A117" s="12" t="s">
        <v>137</v>
      </c>
      <c r="B117" s="13">
        <v>44606</v>
      </c>
      <c r="C117" s="12">
        <v>2022</v>
      </c>
      <c r="D117" s="12"/>
      <c r="E117" s="20">
        <v>216408</v>
      </c>
      <c r="F117" s="20"/>
      <c r="G117" s="20">
        <v>216408</v>
      </c>
      <c r="H117" s="20"/>
      <c r="I117" s="20">
        <f t="shared" si="1"/>
        <v>0</v>
      </c>
    </row>
    <row r="118" spans="1:12" x14ac:dyDescent="0.35">
      <c r="A118" s="12" t="s">
        <v>79</v>
      </c>
      <c r="B118" s="13">
        <v>44612</v>
      </c>
      <c r="C118" s="12">
        <v>2022</v>
      </c>
      <c r="D118" s="12"/>
      <c r="E118" s="20">
        <v>446131</v>
      </c>
      <c r="F118" s="20"/>
      <c r="G118" s="20">
        <v>446131</v>
      </c>
      <c r="H118" s="20"/>
      <c r="I118" s="20">
        <f t="shared" si="1"/>
        <v>0</v>
      </c>
      <c r="J118" t="s">
        <v>149</v>
      </c>
    </row>
    <row r="119" spans="1:12" x14ac:dyDescent="0.35">
      <c r="A119" s="12" t="s">
        <v>80</v>
      </c>
      <c r="B119" s="13">
        <v>44614</v>
      </c>
      <c r="C119" s="12">
        <v>2022</v>
      </c>
      <c r="D119" s="12"/>
      <c r="E119" s="20">
        <v>354231</v>
      </c>
      <c r="F119" s="20"/>
      <c r="G119" s="20">
        <v>354231</v>
      </c>
      <c r="H119" s="20"/>
      <c r="I119" s="20">
        <f t="shared" si="1"/>
        <v>0</v>
      </c>
    </row>
    <row r="120" spans="1:12" x14ac:dyDescent="0.35">
      <c r="A120" s="12" t="s">
        <v>81</v>
      </c>
      <c r="B120" s="13">
        <v>44614</v>
      </c>
      <c r="C120" s="12">
        <v>2022</v>
      </c>
      <c r="D120" s="12"/>
      <c r="E120" s="20">
        <v>240922</v>
      </c>
      <c r="F120" s="20"/>
      <c r="G120" s="20">
        <v>240922</v>
      </c>
      <c r="H120" s="20"/>
      <c r="I120" s="20">
        <f t="shared" si="1"/>
        <v>0</v>
      </c>
      <c r="J120" t="s">
        <v>149</v>
      </c>
    </row>
    <row r="121" spans="1:12" x14ac:dyDescent="0.35">
      <c r="A121" s="12" t="s">
        <v>82</v>
      </c>
      <c r="B121" s="13">
        <v>44694</v>
      </c>
      <c r="C121" s="12">
        <v>2022</v>
      </c>
      <c r="D121" s="12"/>
      <c r="E121" s="20">
        <v>354775</v>
      </c>
      <c r="F121" s="20"/>
      <c r="G121" s="20">
        <v>354775</v>
      </c>
      <c r="H121" s="20"/>
      <c r="I121" s="20">
        <f t="shared" si="1"/>
        <v>0</v>
      </c>
      <c r="J121" t="s">
        <v>149</v>
      </c>
    </row>
    <row r="122" spans="1:12" x14ac:dyDescent="0.35">
      <c r="A122" s="12" t="s">
        <v>133</v>
      </c>
      <c r="B122" s="13">
        <v>44694</v>
      </c>
      <c r="C122" s="12">
        <v>2022</v>
      </c>
      <c r="D122" s="12"/>
      <c r="E122" s="20">
        <v>338914</v>
      </c>
      <c r="F122" s="20"/>
      <c r="G122" s="20">
        <v>338914</v>
      </c>
      <c r="H122" s="20"/>
      <c r="I122" s="20">
        <f t="shared" si="1"/>
        <v>0</v>
      </c>
      <c r="J122" t="s">
        <v>149</v>
      </c>
    </row>
    <row r="123" spans="1:12" x14ac:dyDescent="0.35">
      <c r="A123" s="12" t="s">
        <v>134</v>
      </c>
      <c r="B123" s="13">
        <v>44694</v>
      </c>
      <c r="C123" s="12">
        <v>2022</v>
      </c>
      <c r="D123" s="12"/>
      <c r="E123" s="20">
        <v>291220</v>
      </c>
      <c r="F123" s="20"/>
      <c r="G123" s="20">
        <v>291220</v>
      </c>
      <c r="H123" s="20"/>
      <c r="I123" s="20">
        <f t="shared" si="1"/>
        <v>0</v>
      </c>
      <c r="J123" t="s">
        <v>149</v>
      </c>
    </row>
    <row r="124" spans="1:12" x14ac:dyDescent="0.35">
      <c r="A124" s="12" t="s">
        <v>83</v>
      </c>
      <c r="B124" s="13">
        <v>44742</v>
      </c>
      <c r="C124" s="12">
        <v>2022</v>
      </c>
      <c r="D124" s="12"/>
      <c r="E124" s="20">
        <v>172807</v>
      </c>
      <c r="F124" s="20"/>
      <c r="G124" s="20">
        <v>172807</v>
      </c>
      <c r="H124" s="20"/>
      <c r="I124" s="20">
        <f t="shared" si="1"/>
        <v>0</v>
      </c>
      <c r="J124" t="s">
        <v>149</v>
      </c>
    </row>
    <row r="125" spans="1:12" x14ac:dyDescent="0.35">
      <c r="A125" s="12" t="s">
        <v>135</v>
      </c>
      <c r="B125" s="13">
        <v>44763</v>
      </c>
      <c r="C125" s="12">
        <v>2022</v>
      </c>
      <c r="D125" s="12"/>
      <c r="E125" s="20">
        <v>194270</v>
      </c>
      <c r="F125" s="20"/>
      <c r="G125" s="20">
        <v>194270</v>
      </c>
      <c r="H125" s="20"/>
      <c r="I125" s="20">
        <f t="shared" si="1"/>
        <v>0</v>
      </c>
      <c r="J125" t="s">
        <v>149</v>
      </c>
    </row>
    <row r="126" spans="1:12" hidden="1" x14ac:dyDescent="0.35">
      <c r="A126" s="12" t="s">
        <v>130</v>
      </c>
      <c r="B126" s="13">
        <v>44784</v>
      </c>
      <c r="C126" s="12">
        <v>2022</v>
      </c>
      <c r="D126" s="12"/>
      <c r="E126" s="20">
        <v>502555</v>
      </c>
      <c r="F126" s="20"/>
      <c r="G126" s="20"/>
      <c r="H126" s="20"/>
      <c r="I126" s="20">
        <f t="shared" si="1"/>
        <v>502555</v>
      </c>
      <c r="L126" t="s">
        <v>160</v>
      </c>
    </row>
    <row r="127" spans="1:12" x14ac:dyDescent="0.35">
      <c r="A127" s="12" t="s">
        <v>136</v>
      </c>
      <c r="B127" s="13">
        <v>44880</v>
      </c>
      <c r="C127" s="12">
        <v>2022</v>
      </c>
      <c r="D127" s="12"/>
      <c r="E127" s="20">
        <v>623695</v>
      </c>
      <c r="F127" s="20"/>
      <c r="G127" s="34">
        <v>623695</v>
      </c>
      <c r="H127" s="20"/>
      <c r="I127" s="20">
        <f t="shared" si="1"/>
        <v>0</v>
      </c>
    </row>
    <row r="128" spans="1:12" x14ac:dyDescent="0.35">
      <c r="A128" s="12" t="s">
        <v>84</v>
      </c>
      <c r="B128" s="13">
        <v>44926</v>
      </c>
      <c r="C128" s="12">
        <v>2022</v>
      </c>
      <c r="D128" s="12"/>
      <c r="E128" s="20">
        <v>59957</v>
      </c>
      <c r="F128" s="20"/>
      <c r="G128" s="20">
        <v>59957</v>
      </c>
      <c r="H128" s="20"/>
      <c r="I128" s="20">
        <f t="shared" si="1"/>
        <v>0</v>
      </c>
    </row>
    <row r="129" spans="1:12" hidden="1" x14ac:dyDescent="0.35">
      <c r="A129" s="12" t="s">
        <v>127</v>
      </c>
      <c r="B129" s="13">
        <v>45042</v>
      </c>
      <c r="C129" s="12">
        <v>2023</v>
      </c>
      <c r="D129" s="12"/>
      <c r="E129" s="20">
        <v>1442370</v>
      </c>
      <c r="F129" s="20"/>
      <c r="G129" s="20"/>
      <c r="H129" s="20"/>
      <c r="I129" s="20">
        <f t="shared" si="1"/>
        <v>1442370</v>
      </c>
      <c r="L129" t="s">
        <v>160</v>
      </c>
    </row>
    <row r="130" spans="1:12" hidden="1" x14ac:dyDescent="0.35">
      <c r="A130" s="12" t="s">
        <v>128</v>
      </c>
      <c r="B130" s="13">
        <v>45146</v>
      </c>
      <c r="C130" s="12">
        <v>2023</v>
      </c>
      <c r="D130" s="12"/>
      <c r="E130" s="20">
        <v>566961</v>
      </c>
      <c r="F130" s="20"/>
      <c r="G130" s="20"/>
      <c r="H130" s="20"/>
      <c r="I130" s="20">
        <f t="shared" si="1"/>
        <v>566961</v>
      </c>
      <c r="L130" t="s">
        <v>160</v>
      </c>
    </row>
    <row r="131" spans="1:12" hidden="1" x14ac:dyDescent="0.35">
      <c r="A131" s="12" t="s">
        <v>138</v>
      </c>
      <c r="B131" s="13">
        <v>45163</v>
      </c>
      <c r="C131" s="12">
        <v>2023</v>
      </c>
      <c r="D131" s="12"/>
      <c r="E131" s="20">
        <v>1301783</v>
      </c>
      <c r="F131" s="20"/>
      <c r="G131" s="20"/>
      <c r="H131" s="20"/>
      <c r="I131" s="20">
        <f t="shared" si="1"/>
        <v>1301783</v>
      </c>
      <c r="L131" t="s">
        <v>160</v>
      </c>
    </row>
    <row r="132" spans="1:12" hidden="1" x14ac:dyDescent="0.35">
      <c r="A132" s="12" t="s">
        <v>129</v>
      </c>
      <c r="B132" s="13">
        <v>45195</v>
      </c>
      <c r="C132" s="12">
        <v>2023</v>
      </c>
      <c r="D132" s="12"/>
      <c r="E132" s="20">
        <v>68556</v>
      </c>
      <c r="F132" s="20"/>
      <c r="G132" s="20"/>
      <c r="H132" s="20"/>
      <c r="I132" s="20">
        <f t="shared" si="1"/>
        <v>68556</v>
      </c>
    </row>
    <row r="133" spans="1:12" x14ac:dyDescent="0.35">
      <c r="A133" s="12" t="s">
        <v>139</v>
      </c>
      <c r="B133" s="13">
        <v>45252</v>
      </c>
      <c r="C133" s="12">
        <v>2023</v>
      </c>
      <c r="D133" s="12"/>
      <c r="E133" s="20">
        <v>292517</v>
      </c>
      <c r="F133" s="20"/>
      <c r="G133" s="20">
        <v>292517</v>
      </c>
      <c r="H133" s="20"/>
      <c r="I133" s="20">
        <f t="shared" si="1"/>
        <v>0</v>
      </c>
    </row>
    <row r="134" spans="1:12" hidden="1" x14ac:dyDescent="0.35">
      <c r="A134" s="18" t="s">
        <v>140</v>
      </c>
      <c r="B134" s="19">
        <v>45316.90902777778</v>
      </c>
      <c r="C134" s="12">
        <v>2024</v>
      </c>
      <c r="D134" s="12"/>
      <c r="E134" s="20">
        <v>284965</v>
      </c>
      <c r="F134" s="20"/>
      <c r="G134" s="20"/>
      <c r="H134" s="20"/>
      <c r="I134" s="20">
        <f t="shared" si="1"/>
        <v>284965</v>
      </c>
    </row>
    <row r="135" spans="1:12" x14ac:dyDescent="0.35">
      <c r="A135" s="18" t="s">
        <v>150</v>
      </c>
      <c r="B135" s="19">
        <v>45399.27847222222</v>
      </c>
      <c r="C135" s="12">
        <v>2024</v>
      </c>
      <c r="D135" s="12"/>
      <c r="E135" s="30">
        <v>87700</v>
      </c>
      <c r="F135" s="12"/>
      <c r="G135" s="30">
        <v>87700</v>
      </c>
      <c r="H135" s="12"/>
      <c r="I135" s="20">
        <f t="shared" ref="I135:I138" si="2">E135-F135-G135-H135</f>
        <v>0</v>
      </c>
    </row>
    <row r="136" spans="1:12" x14ac:dyDescent="0.35">
      <c r="A136" s="18" t="s">
        <v>151</v>
      </c>
      <c r="B136" s="19">
        <v>45462.293749999997</v>
      </c>
      <c r="C136" s="12">
        <v>2024</v>
      </c>
      <c r="D136" s="12"/>
      <c r="E136" s="30">
        <v>734700</v>
      </c>
      <c r="F136" s="12"/>
      <c r="G136" s="31">
        <v>734700</v>
      </c>
      <c r="H136" s="12"/>
      <c r="I136" s="20">
        <f t="shared" si="2"/>
        <v>0</v>
      </c>
    </row>
    <row r="137" spans="1:12" hidden="1" x14ac:dyDescent="0.35">
      <c r="A137" s="18" t="s">
        <v>152</v>
      </c>
      <c r="B137" s="19">
        <v>45473.573611111111</v>
      </c>
      <c r="C137" s="12">
        <v>2024</v>
      </c>
      <c r="D137" s="12"/>
      <c r="E137" s="30">
        <v>115200</v>
      </c>
      <c r="F137" s="12"/>
      <c r="G137" s="12"/>
      <c r="H137" s="12"/>
      <c r="I137" s="20">
        <f t="shared" si="2"/>
        <v>115200</v>
      </c>
    </row>
    <row r="138" spans="1:12" x14ac:dyDescent="0.35">
      <c r="A138" s="18" t="s">
        <v>153</v>
      </c>
      <c r="B138" s="19">
        <v>45484.656944444447</v>
      </c>
      <c r="C138" s="12">
        <v>2024</v>
      </c>
      <c r="D138" s="12"/>
      <c r="E138" s="30">
        <v>687840</v>
      </c>
      <c r="F138" s="12"/>
      <c r="G138" s="30">
        <v>687840</v>
      </c>
      <c r="H138" s="12"/>
      <c r="I138" s="20">
        <f t="shared" si="2"/>
        <v>0</v>
      </c>
    </row>
    <row r="139" spans="1:12" hidden="1" x14ac:dyDescent="0.35">
      <c r="A139" s="18" t="s">
        <v>154</v>
      </c>
      <c r="B139" s="19">
        <v>45494.177777777775</v>
      </c>
      <c r="C139" s="12">
        <v>2024</v>
      </c>
      <c r="D139" s="12"/>
      <c r="E139" s="30">
        <v>76800</v>
      </c>
      <c r="F139" s="12"/>
      <c r="G139" s="12"/>
      <c r="H139" s="12"/>
      <c r="I139" s="30">
        <v>76800</v>
      </c>
    </row>
    <row r="140" spans="1:12" hidden="1" x14ac:dyDescent="0.35">
      <c r="A140" s="18" t="s">
        <v>155</v>
      </c>
      <c r="B140" s="19">
        <v>45499.049305555556</v>
      </c>
      <c r="C140" s="12">
        <v>2024</v>
      </c>
      <c r="D140" s="12"/>
      <c r="E140" s="30">
        <v>238840</v>
      </c>
      <c r="F140" s="12"/>
      <c r="G140" s="12"/>
      <c r="H140" s="12"/>
      <c r="I140" s="30">
        <v>238840</v>
      </c>
    </row>
    <row r="141" spans="1:12" hidden="1" x14ac:dyDescent="0.35">
      <c r="A141" s="18" t="s">
        <v>158</v>
      </c>
      <c r="B141" s="19">
        <v>45514.271527777775</v>
      </c>
      <c r="C141" s="12">
        <v>2024</v>
      </c>
      <c r="D141" s="12"/>
      <c r="E141" s="30">
        <v>76800</v>
      </c>
      <c r="F141" s="12"/>
      <c r="G141" s="12"/>
      <c r="H141" s="12"/>
      <c r="I141" s="30">
        <v>76800</v>
      </c>
    </row>
    <row r="142" spans="1:12" hidden="1" x14ac:dyDescent="0.35">
      <c r="A142" s="18" t="s">
        <v>159</v>
      </c>
      <c r="B142" s="19">
        <v>45525.123611111114</v>
      </c>
      <c r="C142" s="12">
        <v>2024</v>
      </c>
      <c r="D142" s="12"/>
      <c r="E142" s="30">
        <v>76800</v>
      </c>
      <c r="F142" s="12"/>
      <c r="G142" s="12"/>
      <c r="H142" s="12"/>
      <c r="I142" s="30">
        <v>76800</v>
      </c>
    </row>
    <row r="143" spans="1:12" hidden="1" x14ac:dyDescent="0.35">
      <c r="A143" s="18" t="s">
        <v>156</v>
      </c>
      <c r="B143" s="19">
        <v>45555.853472222225</v>
      </c>
      <c r="C143" s="12">
        <v>2024</v>
      </c>
      <c r="D143" s="12"/>
      <c r="E143" s="30">
        <v>165600</v>
      </c>
      <c r="F143" s="12"/>
      <c r="G143" s="12"/>
      <c r="H143" s="12"/>
      <c r="I143" s="30">
        <v>165600</v>
      </c>
    </row>
    <row r="144" spans="1:12" hidden="1" x14ac:dyDescent="0.35">
      <c r="A144" s="18" t="s">
        <v>157</v>
      </c>
      <c r="B144" s="19">
        <v>45562.112500000003</v>
      </c>
      <c r="C144" s="12">
        <v>2024</v>
      </c>
      <c r="D144" s="12"/>
      <c r="E144" s="30">
        <v>89900</v>
      </c>
      <c r="F144" s="12"/>
      <c r="G144" s="12"/>
      <c r="H144" s="12"/>
      <c r="I144" s="30">
        <v>89900</v>
      </c>
    </row>
  </sheetData>
  <autoFilter ref="A9:I144" xr:uid="{8A063B96-99AB-4A8B-BF26-7E13434C1AF8}">
    <filterColumn colId="8">
      <filters>
        <filter val="-"/>
      </filters>
    </filterColumn>
    <sortState xmlns:xlrd2="http://schemas.microsoft.com/office/spreadsheetml/2017/richdata2" ref="A10:I134">
      <sortCondition ref="B9:B133"/>
    </sortState>
  </autoFilter>
  <conditionalFormatting sqref="A10:A139">
    <cfRule type="duplicateValues" dxfId="1" priority="6"/>
  </conditionalFormatting>
  <conditionalFormatting sqref="A10:A142">
    <cfRule type="duplicateValues" dxfId="0" priority="7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C96F4-6FAA-4901-B190-F274229FF783}">
  <dimension ref="B2:K14"/>
  <sheetViews>
    <sheetView workbookViewId="0">
      <selection activeCell="C13" sqref="C13"/>
    </sheetView>
  </sheetViews>
  <sheetFormatPr baseColWidth="10" defaultRowHeight="14.5" x14ac:dyDescent="0.35"/>
  <cols>
    <col min="2" max="2" width="17.1796875" customWidth="1"/>
    <col min="3" max="3" width="21.26953125" customWidth="1"/>
  </cols>
  <sheetData>
    <row r="2" spans="2:11" ht="15" thickBot="1" x14ac:dyDescent="0.4"/>
    <row r="3" spans="2:11" ht="29.5" thickBot="1" x14ac:dyDescent="0.4">
      <c r="B3" s="22" t="s">
        <v>142</v>
      </c>
      <c r="C3" s="23" t="s">
        <v>143</v>
      </c>
    </row>
    <row r="4" spans="2:11" ht="15" thickBot="1" x14ac:dyDescent="0.4">
      <c r="B4" s="24">
        <v>4800028818</v>
      </c>
      <c r="C4" s="25">
        <v>1103995</v>
      </c>
    </row>
    <row r="5" spans="2:11" ht="15" thickBot="1" x14ac:dyDescent="0.4">
      <c r="B5" s="24">
        <v>4800032769</v>
      </c>
      <c r="C5" s="26">
        <v>5275173</v>
      </c>
      <c r="D5" t="s">
        <v>144</v>
      </c>
    </row>
    <row r="6" spans="2:11" ht="15" thickBot="1" x14ac:dyDescent="0.4">
      <c r="B6" s="24">
        <v>4800033725</v>
      </c>
      <c r="C6" s="26">
        <v>2987503</v>
      </c>
      <c r="D6" t="s">
        <v>144</v>
      </c>
    </row>
    <row r="7" spans="2:11" ht="15" thickBot="1" x14ac:dyDescent="0.4">
      <c r="B7" s="24">
        <v>4800036172</v>
      </c>
      <c r="C7" s="26">
        <v>3776672</v>
      </c>
      <c r="D7" t="s">
        <v>144</v>
      </c>
    </row>
    <row r="8" spans="2:11" ht="15" thickBot="1" x14ac:dyDescent="0.4">
      <c r="B8" s="24">
        <v>4800037630</v>
      </c>
      <c r="C8" s="26">
        <v>1595134</v>
      </c>
      <c r="D8" t="s">
        <v>144</v>
      </c>
      <c r="I8" s="26">
        <v>1595134</v>
      </c>
    </row>
    <row r="9" spans="2:11" ht="15" thickBot="1" x14ac:dyDescent="0.4">
      <c r="B9" s="24">
        <v>4800037634</v>
      </c>
      <c r="C9" s="26">
        <v>487874</v>
      </c>
      <c r="D9" t="s">
        <v>144</v>
      </c>
      <c r="I9" s="26">
        <v>487874</v>
      </c>
    </row>
    <row r="10" spans="2:11" ht="15" thickBot="1" x14ac:dyDescent="0.4">
      <c r="B10" s="24">
        <v>4800042032</v>
      </c>
      <c r="C10" s="26">
        <v>3304058</v>
      </c>
      <c r="D10" t="s">
        <v>144</v>
      </c>
      <c r="I10" s="25">
        <v>3304058</v>
      </c>
    </row>
    <row r="11" spans="2:11" ht="15" thickBot="1" x14ac:dyDescent="0.4">
      <c r="B11" s="24">
        <v>4800048568</v>
      </c>
      <c r="C11" s="29">
        <v>117446706</v>
      </c>
      <c r="D11" t="s">
        <v>147</v>
      </c>
      <c r="I11" s="26">
        <v>3776672</v>
      </c>
    </row>
    <row r="12" spans="2:11" ht="15" thickBot="1" x14ac:dyDescent="0.4">
      <c r="B12" s="24">
        <v>4800052341</v>
      </c>
      <c r="C12" s="29">
        <v>30443224</v>
      </c>
      <c r="D12" t="s">
        <v>147</v>
      </c>
      <c r="I12" s="27">
        <f>SUM(I8:I11)</f>
        <v>9163738</v>
      </c>
      <c r="J12" s="28">
        <v>10292658</v>
      </c>
      <c r="K12" s="28">
        <f>I12-J12</f>
        <v>-1128920</v>
      </c>
    </row>
    <row r="13" spans="2:11" ht="15" thickBot="1" x14ac:dyDescent="0.4">
      <c r="B13" s="24">
        <v>4800056006</v>
      </c>
      <c r="C13" s="29">
        <v>4003523</v>
      </c>
      <c r="D13" t="s">
        <v>147</v>
      </c>
    </row>
    <row r="14" spans="2:11" ht="15" thickBot="1" x14ac:dyDescent="0.4">
      <c r="B14" s="24">
        <v>4800057243</v>
      </c>
      <c r="C14" s="29">
        <v>6731891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 parra</dc:creator>
  <cp:lastModifiedBy>Stefany Arana Garcia</cp:lastModifiedBy>
  <dcterms:created xsi:type="dcterms:W3CDTF">2024-04-01T00:06:58Z</dcterms:created>
  <dcterms:modified xsi:type="dcterms:W3CDTF">2025-01-09T14:12:14Z</dcterms:modified>
</cp:coreProperties>
</file>